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ata" sheetId="1" r:id="rId1"/>
    <sheet name="Data (2)" sheetId="2" r:id="rId2"/>
  </sheets>
  <definedNames/>
  <calcPr fullCalcOnLoad="1"/>
</workbook>
</file>

<file path=xl/sharedStrings.xml><?xml version="1.0" encoding="utf-8"?>
<sst xmlns="http://schemas.openxmlformats.org/spreadsheetml/2006/main" count="343" uniqueCount="115">
  <si>
    <t>Tableaux des emplois au prix d'achat [naio_10_cp16]</t>
  </si>
  <si>
    <t>Dernière mise à jour</t>
  </si>
  <si>
    <t>Date d'extraction</t>
  </si>
  <si>
    <t>Source des données</t>
  </si>
  <si>
    <t>Eurostat</t>
  </si>
  <si>
    <t>UNIT</t>
  </si>
  <si>
    <t>Millions d'euros</t>
  </si>
  <si>
    <t>STK_FLOW</t>
  </si>
  <si>
    <t>Total</t>
  </si>
  <si>
    <t>INDUSE</t>
  </si>
  <si>
    <t>Recherche-développement scientifique</t>
  </si>
  <si>
    <t>PROD_NA</t>
  </si>
  <si>
    <t>TIME/GEO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</si>
  <si>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</si>
  <si>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</si>
  <si>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</si>
  <si>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</si>
  <si>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</si>
  <si>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</si>
  <si>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Pays-Bas</t>
  </si>
  <si>
    <t>Autriche</t>
  </si>
  <si>
    <t>Finlande</t>
  </si>
  <si>
    <t>Suède</t>
  </si>
  <si>
    <t>Norvège</t>
  </si>
  <si>
    <t>Royaume-Uni</t>
  </si>
  <si>
    <t>Produits de l'agriculture et de la chasse et services annexes</t>
  </si>
  <si>
    <t>2017</t>
  </si>
  <si>
    <t>Produits sylvicoles et services annexes</t>
  </si>
  <si>
    <t>Produits de la pêche et de l'aquaculture; services de soutien à la pêche</t>
  </si>
  <si>
    <t>Produits des industries extractives</t>
  </si>
  <si>
    <t>Produits des industries alimentaires, boissons et produits à base de tabac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</si>
  <si>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</si>
  <si>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</si>
  <si>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</si>
  <si>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</si>
  <si>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</si>
  <si>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</si>
  <si>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</si>
  <si>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</si>
  <si>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</si>
  <si>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</si>
  <si>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</si>
  <si>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</si>
  <si>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</si>
  <si>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</si>
  <si>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</si>
  <si>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</si>
  <si>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</si>
  <si>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</si>
  <si>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</si>
  <si>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</si>
  <si>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Collecte et traitement des eaux usées; boues d'épuration; collecte, traitement et élimination des déchets; récupération de matériaux; Dépollution et autres services de gestion des déchets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</si>
  <si>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</si>
  <si>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</si>
  <si>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</si>
  <si>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</si>
  <si>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</si>
  <si>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</si>
  <si>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</si>
  <si>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</si>
  <si>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</si>
  <si>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Services d'hébergement et de restauration</t>
  </si>
  <si>
    <t>Édition</t>
  </si>
  <si>
    <t>Production de films cinématographiques, de vidéos et de programmes de télévision; enregistrement sonore et édition musicale; programmation et diffusion</t>
  </si>
  <si>
    <t>Services de télécommunications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</si>
  <si>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</si>
  <si>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</si>
  <si>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</si>
  <si>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</si>
  <si>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Loyers imputés des logements occupés par leur propriétaire</t>
  </si>
  <si>
    <t>Services immobiliers à l'exclusion des loyers imputés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</si>
  <si>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</si>
  <si>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</si>
  <si>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</si>
  <si>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</si>
  <si>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</si>
  <si>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</si>
  <si>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</si>
  <si>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</si>
  <si>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Services de sécurité et d'enquête; services relatifs aux bâtiments et aménagement paysager; services administratifs et autres services de soutien aux entreprises</t>
  </si>
  <si>
    <t>Services de santé humaine</t>
  </si>
  <si>
    <t>Services d'hébergement médico-social et social; services d'action sociale sans hébergement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</si>
  <si>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</si>
  <si>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</si>
  <si>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</si>
  <si>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</si>
  <si>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</si>
  <si>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Services des ménages en tant qu'employeurs; biens et services divers produits par les ménages pour leur usage propre</t>
  </si>
  <si>
    <t>Services extra-territoriaux</t>
  </si>
  <si>
    <t>Services d'administration publique et de défense; services de sécurité sociale obligatoire</t>
  </si>
  <si>
    <t>Services de l'enseignement</t>
  </si>
  <si>
    <t>:</t>
  </si>
  <si>
    <t>Caractères spécial :</t>
  </si>
  <si>
    <t>non disponible</t>
  </si>
  <si>
    <t>total</t>
  </si>
  <si>
    <t>biens</t>
  </si>
  <si>
    <t>construction</t>
  </si>
  <si>
    <t>services</t>
  </si>
  <si>
    <t>Recherche</t>
  </si>
  <si>
    <t xml:space="preserve">après </t>
  </si>
  <si>
    <t>RAS</t>
  </si>
  <si>
    <t>TEI</t>
  </si>
  <si>
    <t xml:space="preserve">France </t>
  </si>
  <si>
    <t>actuel</t>
  </si>
  <si>
    <t>pays</t>
  </si>
  <si>
    <t>après RAS</t>
  </si>
  <si>
    <t>industies</t>
  </si>
  <si>
    <t xml:space="preserve"> - Autres produits minéraux non métalliques</t>
  </si>
  <si>
    <t xml:space="preserve"> - Produits de la cokéfaction et du raffinage</t>
  </si>
  <si>
    <t xml:space="preserve"> - Réparation et installation de machines et d'équipements</t>
  </si>
  <si>
    <t xml:space="preserve"> - Produits informatiques, électroniques et optiques</t>
  </si>
  <si>
    <t xml:space="preserve"> - Services de recherche et développement scientifique</t>
  </si>
  <si>
    <t xml:space="preserve"> - Services juridiques et comptables; sièges sociaux; </t>
  </si>
  <si>
    <t xml:space="preserve"> - Programmation, conseil et autres activités informatiques</t>
  </si>
  <si>
    <t xml:space="preserve"> - Services de télécommunications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</si>
</sst>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%"/>
  </numFmts>
  <fonts count="39">
    <font>
      <sz val="11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center"/>
    </xf>
    <xf numFmtId="0" fontId="1" fillId="34" borderId="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34" borderId="10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174" fontId="1" fillId="0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34" borderId="2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22" xfId="0" applyFont="1" applyBorder="1" applyAlignment="1" quotePrefix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Font="1" applyBorder="1" applyAlignment="1" quotePrefix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174" fontId="3" fillId="34" borderId="13" xfId="0" applyNumberFormat="1" applyFont="1" applyFill="1" applyBorder="1" applyAlignment="1">
      <alignment horizontal="center"/>
    </xf>
    <xf numFmtId="174" fontId="3" fillId="34" borderId="14" xfId="0" applyNumberFormat="1" applyFont="1" applyFill="1" applyBorder="1" applyAlignment="1">
      <alignment horizontal="center"/>
    </xf>
    <xf numFmtId="174" fontId="3" fillId="34" borderId="15" xfId="0" applyNumberFormat="1" applyFont="1" applyFill="1" applyBorder="1" applyAlignment="1">
      <alignment horizontal="center"/>
    </xf>
    <xf numFmtId="174" fontId="2" fillId="34" borderId="23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74" fontId="2" fillId="34" borderId="24" xfId="0" applyNumberFormat="1" applyFont="1" applyFill="1" applyBorder="1" applyAlignment="1">
      <alignment horizontal="center"/>
    </xf>
    <xf numFmtId="174" fontId="3" fillId="34" borderId="23" xfId="0" applyNumberFormat="1" applyFont="1" applyFill="1" applyBorder="1" applyAlignment="1">
      <alignment horizontal="center"/>
    </xf>
    <xf numFmtId="174" fontId="3" fillId="34" borderId="0" xfId="0" applyNumberFormat="1" applyFont="1" applyFill="1" applyBorder="1" applyAlignment="1">
      <alignment horizontal="center"/>
    </xf>
    <xf numFmtId="174" fontId="3" fillId="34" borderId="24" xfId="0" applyNumberFormat="1" applyFont="1" applyFill="1" applyBorder="1" applyAlignment="1">
      <alignment horizontal="center"/>
    </xf>
    <xf numFmtId="174" fontId="4" fillId="34" borderId="23" xfId="0" applyNumberFormat="1" applyFont="1" applyFill="1" applyBorder="1" applyAlignment="1">
      <alignment horizontal="center"/>
    </xf>
    <xf numFmtId="174" fontId="4" fillId="34" borderId="0" xfId="0" applyNumberFormat="1" applyFont="1" applyFill="1" applyBorder="1" applyAlignment="1">
      <alignment horizontal="center"/>
    </xf>
    <xf numFmtId="174" fontId="4" fillId="34" borderId="24" xfId="0" applyNumberFormat="1" applyFont="1" applyFill="1" applyBorder="1" applyAlignment="1">
      <alignment horizontal="center"/>
    </xf>
    <xf numFmtId="174" fontId="0" fillId="34" borderId="23" xfId="0" applyNumberFormat="1" applyFont="1" applyFill="1" applyBorder="1" applyAlignment="1">
      <alignment horizontal="center"/>
    </xf>
    <xf numFmtId="174" fontId="0" fillId="34" borderId="0" xfId="0" applyNumberFormat="1" applyFont="1" applyFill="1" applyBorder="1" applyAlignment="1">
      <alignment horizontal="center"/>
    </xf>
    <xf numFmtId="174" fontId="0" fillId="34" borderId="24" xfId="0" applyNumberFormat="1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174" fontId="4" fillId="34" borderId="17" xfId="0" applyNumberFormat="1" applyFont="1" applyFill="1" applyBorder="1" applyAlignment="1">
      <alignment horizontal="center"/>
    </xf>
    <xf numFmtId="174" fontId="4" fillId="34" borderId="18" xfId="0" applyNumberFormat="1" applyFont="1" applyFill="1" applyBorder="1" applyAlignment="1">
      <alignment horizontal="center"/>
    </xf>
    <xf numFmtId="174" fontId="4" fillId="34" borderId="19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1">
      <selection activeCell="G38" sqref="G38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44378.72645833333</v>
      </c>
    </row>
    <row r="4" spans="1:2" ht="14.25">
      <c r="A4" s="1" t="s">
        <v>2</v>
      </c>
      <c r="B4" s="2">
        <v>44426.92941732639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15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14" t="s">
        <v>94</v>
      </c>
    </row>
    <row r="12" spans="1:15" ht="14.25">
      <c r="A12" s="3" t="s">
        <v>25</v>
      </c>
      <c r="B12" s="3" t="s">
        <v>26</v>
      </c>
      <c r="C12" s="4">
        <v>0.9</v>
      </c>
      <c r="D12" s="4">
        <v>9.5</v>
      </c>
      <c r="E12" s="4">
        <v>0.9</v>
      </c>
      <c r="F12" s="5">
        <v>6</v>
      </c>
      <c r="G12" s="5">
        <v>0</v>
      </c>
      <c r="H12" s="4">
        <v>67.1</v>
      </c>
      <c r="I12" s="5">
        <v>0</v>
      </c>
      <c r="J12" s="6">
        <v>0.99</v>
      </c>
      <c r="K12" s="7">
        <v>0</v>
      </c>
      <c r="L12" s="6">
        <v>7.06</v>
      </c>
      <c r="M12" s="6">
        <v>0.96</v>
      </c>
      <c r="N12" s="5">
        <v>0</v>
      </c>
      <c r="O12" s="13">
        <f>SUM(C12:N12)</f>
        <v>93.40999999999998</v>
      </c>
    </row>
    <row r="13" spans="1:15" ht="14.25">
      <c r="A13" s="3" t="s">
        <v>27</v>
      </c>
      <c r="B13" s="3" t="s">
        <v>26</v>
      </c>
      <c r="C13" s="5">
        <v>0</v>
      </c>
      <c r="D13" s="6">
        <v>0.11</v>
      </c>
      <c r="E13" s="6">
        <v>0.25</v>
      </c>
      <c r="F13" s="5">
        <v>0</v>
      </c>
      <c r="G13" s="6">
        <v>1.79</v>
      </c>
      <c r="H13" s="5">
        <v>0</v>
      </c>
      <c r="I13" s="5">
        <v>0</v>
      </c>
      <c r="J13" s="5">
        <v>0</v>
      </c>
      <c r="K13" s="7">
        <v>0</v>
      </c>
      <c r="L13" s="5">
        <v>0</v>
      </c>
      <c r="M13" s="6">
        <v>0.32</v>
      </c>
      <c r="N13" s="5">
        <v>0</v>
      </c>
      <c r="O13" s="13">
        <f aca="true" t="shared" si="0" ref="O13:O76">SUM(C13:N13)</f>
        <v>2.4699999999999998</v>
      </c>
    </row>
    <row r="14" spans="1:15" ht="14.25">
      <c r="A14" s="3" t="s">
        <v>28</v>
      </c>
      <c r="B14" s="3" t="s">
        <v>26</v>
      </c>
      <c r="C14" s="5">
        <v>0</v>
      </c>
      <c r="D14" s="5">
        <v>0</v>
      </c>
      <c r="E14" s="6">
        <v>0.06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v>0.47</v>
      </c>
      <c r="L14" s="5">
        <v>0</v>
      </c>
      <c r="M14" s="6">
        <v>0.11</v>
      </c>
      <c r="N14" s="5">
        <v>0</v>
      </c>
      <c r="O14" s="13">
        <f t="shared" si="0"/>
        <v>0.64</v>
      </c>
    </row>
    <row r="15" spans="1:15" ht="14.25">
      <c r="A15" s="3" t="s">
        <v>29</v>
      </c>
      <c r="B15" s="3" t="s">
        <v>26</v>
      </c>
      <c r="C15" s="5">
        <v>0</v>
      </c>
      <c r="D15" s="6">
        <v>0.11</v>
      </c>
      <c r="E15" s="6">
        <v>0.69</v>
      </c>
      <c r="F15" s="5">
        <v>23</v>
      </c>
      <c r="G15" s="6">
        <v>29.74</v>
      </c>
      <c r="H15" s="4">
        <v>92.5</v>
      </c>
      <c r="I15" s="5">
        <v>10</v>
      </c>
      <c r="J15" s="5">
        <v>0</v>
      </c>
      <c r="K15" s="5">
        <v>0</v>
      </c>
      <c r="L15" s="5">
        <v>0</v>
      </c>
      <c r="M15" s="6">
        <v>0.11</v>
      </c>
      <c r="N15" s="5">
        <v>0</v>
      </c>
      <c r="O15" s="13">
        <f t="shared" si="0"/>
        <v>156.15</v>
      </c>
    </row>
    <row r="16" spans="1:15" ht="14.25">
      <c r="A16" s="3" t="s">
        <v>30</v>
      </c>
      <c r="B16" s="3" t="s">
        <v>26</v>
      </c>
      <c r="C16" s="4">
        <v>2.4</v>
      </c>
      <c r="D16" s="6">
        <v>4.82</v>
      </c>
      <c r="E16" s="6">
        <v>55.36</v>
      </c>
      <c r="F16" s="5">
        <v>1</v>
      </c>
      <c r="G16" s="4">
        <v>885.1</v>
      </c>
      <c r="H16" s="4">
        <v>201.2</v>
      </c>
      <c r="I16" s="5">
        <v>3</v>
      </c>
      <c r="J16" s="6">
        <v>2.48</v>
      </c>
      <c r="K16" s="6">
        <v>17.02</v>
      </c>
      <c r="L16" s="6">
        <v>15.67</v>
      </c>
      <c r="M16" s="6">
        <v>1.18</v>
      </c>
      <c r="N16" s="5">
        <v>0</v>
      </c>
      <c r="O16" s="13">
        <f t="shared" si="0"/>
        <v>1189.2300000000002</v>
      </c>
    </row>
    <row r="17" spans="1:15" ht="14.25">
      <c r="A17" s="3" t="s">
        <v>31</v>
      </c>
      <c r="B17" s="3" t="s">
        <v>26</v>
      </c>
      <c r="C17" s="5">
        <v>1</v>
      </c>
      <c r="D17" s="4">
        <v>14.4</v>
      </c>
      <c r="E17" s="6">
        <v>9.08</v>
      </c>
      <c r="F17" s="5">
        <v>6</v>
      </c>
      <c r="G17" s="6">
        <v>59.51</v>
      </c>
      <c r="H17" s="4">
        <v>0.8</v>
      </c>
      <c r="I17" s="5">
        <v>2</v>
      </c>
      <c r="J17" s="6">
        <v>9.47</v>
      </c>
      <c r="K17" s="6">
        <v>8.22</v>
      </c>
      <c r="L17" s="4">
        <v>5.5</v>
      </c>
      <c r="M17" s="6">
        <v>23.48</v>
      </c>
      <c r="N17" s="5">
        <v>0</v>
      </c>
      <c r="O17" s="13">
        <f t="shared" si="0"/>
        <v>139.45999999999998</v>
      </c>
    </row>
    <row r="18" spans="1:15" ht="14.25">
      <c r="A18" s="3" t="s">
        <v>32</v>
      </c>
      <c r="B18" s="3" t="s">
        <v>26</v>
      </c>
      <c r="C18" s="4">
        <v>1.2</v>
      </c>
      <c r="D18" s="6">
        <v>2.13</v>
      </c>
      <c r="E18" s="6">
        <v>1.07</v>
      </c>
      <c r="F18" s="5">
        <v>15</v>
      </c>
      <c r="G18" s="6">
        <v>12.24</v>
      </c>
      <c r="H18" s="5">
        <v>0</v>
      </c>
      <c r="I18" s="5">
        <v>11</v>
      </c>
      <c r="J18" s="6">
        <v>0.84</v>
      </c>
      <c r="K18" s="6">
        <v>2.97</v>
      </c>
      <c r="L18" s="6">
        <v>3.63</v>
      </c>
      <c r="M18" s="6">
        <v>1.07</v>
      </c>
      <c r="N18" s="5">
        <v>0</v>
      </c>
      <c r="O18" s="13">
        <f t="shared" si="0"/>
        <v>51.150000000000006</v>
      </c>
    </row>
    <row r="19" spans="1:15" ht="14.25">
      <c r="A19" s="3" t="s">
        <v>33</v>
      </c>
      <c r="B19" s="3" t="s">
        <v>26</v>
      </c>
      <c r="C19" s="4">
        <v>4.2</v>
      </c>
      <c r="D19" s="6">
        <v>23.36</v>
      </c>
      <c r="E19" s="6">
        <v>4.94</v>
      </c>
      <c r="F19" s="5">
        <v>21</v>
      </c>
      <c r="G19" s="6">
        <v>142.34</v>
      </c>
      <c r="H19" s="4">
        <v>15.6</v>
      </c>
      <c r="I19" s="5">
        <v>3</v>
      </c>
      <c r="J19" s="6">
        <v>29.02</v>
      </c>
      <c r="K19" s="6">
        <v>7.31</v>
      </c>
      <c r="L19" s="6">
        <v>50.43</v>
      </c>
      <c r="M19" s="6">
        <v>4.07</v>
      </c>
      <c r="N19" s="6">
        <v>288.76</v>
      </c>
      <c r="O19" s="13">
        <f t="shared" si="0"/>
        <v>594.03</v>
      </c>
    </row>
    <row r="20" spans="1:15" ht="14.25">
      <c r="A20" s="3" t="s">
        <v>34</v>
      </c>
      <c r="B20" s="3" t="s">
        <v>26</v>
      </c>
      <c r="C20" s="4">
        <v>0.5</v>
      </c>
      <c r="D20" s="6">
        <v>36.92</v>
      </c>
      <c r="E20" s="6">
        <v>0.04</v>
      </c>
      <c r="F20" s="5">
        <v>211</v>
      </c>
      <c r="G20" s="6">
        <v>494.02</v>
      </c>
      <c r="H20" s="4">
        <v>11.1</v>
      </c>
      <c r="I20" s="5">
        <v>5</v>
      </c>
      <c r="J20" s="6">
        <v>27.44</v>
      </c>
      <c r="K20" s="4">
        <v>4.1</v>
      </c>
      <c r="L20" s="6">
        <v>94.12</v>
      </c>
      <c r="M20" s="6">
        <v>0.64</v>
      </c>
      <c r="N20" s="5">
        <v>0</v>
      </c>
      <c r="O20" s="13">
        <f t="shared" si="0"/>
        <v>884.8800000000001</v>
      </c>
    </row>
    <row r="21" spans="1:15" ht="14.25">
      <c r="A21" s="3" t="s">
        <v>35</v>
      </c>
      <c r="B21" s="3" t="s">
        <v>26</v>
      </c>
      <c r="C21" s="4">
        <v>6.9</v>
      </c>
      <c r="D21" s="6">
        <v>10.56</v>
      </c>
      <c r="E21" s="6">
        <v>2.11</v>
      </c>
      <c r="F21" s="5">
        <v>238</v>
      </c>
      <c r="G21" s="6">
        <v>241.12</v>
      </c>
      <c r="H21" s="4">
        <v>36.8</v>
      </c>
      <c r="I21" s="5">
        <v>6</v>
      </c>
      <c r="J21" s="6">
        <v>23.78</v>
      </c>
      <c r="K21" s="6">
        <v>3.34</v>
      </c>
      <c r="L21" s="6">
        <v>11.21</v>
      </c>
      <c r="M21" s="6">
        <v>1.72</v>
      </c>
      <c r="N21" s="4">
        <v>19.4</v>
      </c>
      <c r="O21" s="13">
        <f t="shared" si="0"/>
        <v>600.94</v>
      </c>
    </row>
    <row r="22" spans="1:15" ht="14.25">
      <c r="A22" s="3" t="s">
        <v>36</v>
      </c>
      <c r="B22" s="3" t="s">
        <v>26</v>
      </c>
      <c r="C22" s="4">
        <v>64.8</v>
      </c>
      <c r="D22" s="6">
        <v>54.89</v>
      </c>
      <c r="E22" s="6">
        <v>54.86</v>
      </c>
      <c r="F22" s="5">
        <v>172</v>
      </c>
      <c r="G22" s="6">
        <v>555.18</v>
      </c>
      <c r="H22" s="4">
        <v>225.5</v>
      </c>
      <c r="I22" s="5">
        <v>385</v>
      </c>
      <c r="J22" s="4">
        <v>75.4</v>
      </c>
      <c r="K22" s="6">
        <v>0.55</v>
      </c>
      <c r="L22" s="6">
        <v>21.38</v>
      </c>
      <c r="M22" s="4">
        <v>4.4</v>
      </c>
      <c r="N22" s="6">
        <v>531.88</v>
      </c>
      <c r="O22" s="13">
        <f t="shared" si="0"/>
        <v>2145.84</v>
      </c>
    </row>
    <row r="23" spans="1:15" ht="14.25">
      <c r="A23" s="3" t="s">
        <v>37</v>
      </c>
      <c r="B23" s="3" t="s">
        <v>26</v>
      </c>
      <c r="C23" s="4">
        <v>77.6</v>
      </c>
      <c r="D23" s="6">
        <v>3.15</v>
      </c>
      <c r="E23" s="6">
        <v>318.83</v>
      </c>
      <c r="F23" s="5">
        <v>26</v>
      </c>
      <c r="G23" s="6">
        <v>53.68</v>
      </c>
      <c r="H23" s="4">
        <v>195.8</v>
      </c>
      <c r="I23" s="5">
        <v>115</v>
      </c>
      <c r="J23" s="6">
        <v>28.43</v>
      </c>
      <c r="K23" s="7">
        <v>0</v>
      </c>
      <c r="L23" s="6">
        <v>3.32</v>
      </c>
      <c r="M23" s="5">
        <v>0</v>
      </c>
      <c r="N23" s="6">
        <v>1101.42</v>
      </c>
      <c r="O23" s="13">
        <f t="shared" si="0"/>
        <v>1923.23</v>
      </c>
    </row>
    <row r="24" spans="1:15" ht="14.25">
      <c r="A24" s="3" t="s">
        <v>38</v>
      </c>
      <c r="B24" s="3" t="s">
        <v>26</v>
      </c>
      <c r="C24" s="4">
        <v>6.5</v>
      </c>
      <c r="D24" s="6">
        <v>6.19</v>
      </c>
      <c r="E24" s="6">
        <v>25.22</v>
      </c>
      <c r="F24" s="5">
        <v>83</v>
      </c>
      <c r="G24" s="6">
        <v>114.46</v>
      </c>
      <c r="H24" s="4">
        <v>110.8</v>
      </c>
      <c r="I24" s="5">
        <v>66</v>
      </c>
      <c r="J24" s="6">
        <v>11.23</v>
      </c>
      <c r="K24" s="6">
        <v>0.41</v>
      </c>
      <c r="L24" s="5">
        <v>22</v>
      </c>
      <c r="M24" s="6">
        <v>13.08</v>
      </c>
      <c r="N24" s="6">
        <v>34.24</v>
      </c>
      <c r="O24" s="13">
        <f t="shared" si="0"/>
        <v>493.13000000000005</v>
      </c>
    </row>
    <row r="25" spans="1:15" ht="14.25">
      <c r="A25" s="3" t="s">
        <v>39</v>
      </c>
      <c r="B25" s="3" t="s">
        <v>26</v>
      </c>
      <c r="C25" s="4">
        <v>0.1</v>
      </c>
      <c r="D25" s="6">
        <v>4.37</v>
      </c>
      <c r="E25" s="6">
        <v>2.17</v>
      </c>
      <c r="F25" s="5">
        <v>48</v>
      </c>
      <c r="G25" s="6">
        <v>423.32</v>
      </c>
      <c r="H25" s="5">
        <v>7</v>
      </c>
      <c r="I25" s="5">
        <v>0</v>
      </c>
      <c r="J25" s="6">
        <v>4.13</v>
      </c>
      <c r="K25" s="4">
        <v>0.9</v>
      </c>
      <c r="L25" s="6">
        <v>2.49</v>
      </c>
      <c r="M25" s="6">
        <v>3.43</v>
      </c>
      <c r="N25" s="5">
        <v>0</v>
      </c>
      <c r="O25" s="13">
        <f t="shared" si="0"/>
        <v>495.90999999999997</v>
      </c>
    </row>
    <row r="26" spans="1:15" ht="14.25">
      <c r="A26" s="3" t="s">
        <v>40</v>
      </c>
      <c r="B26" s="3" t="s">
        <v>26</v>
      </c>
      <c r="C26" s="5">
        <v>0</v>
      </c>
      <c r="D26" s="6">
        <v>17.28</v>
      </c>
      <c r="E26" s="4">
        <v>0.9</v>
      </c>
      <c r="F26" s="5">
        <v>0</v>
      </c>
      <c r="G26" s="6">
        <v>186.15</v>
      </c>
      <c r="H26" s="4">
        <v>5.2</v>
      </c>
      <c r="I26" s="5">
        <v>6</v>
      </c>
      <c r="J26" s="5">
        <v>0</v>
      </c>
      <c r="K26" s="7">
        <v>0</v>
      </c>
      <c r="L26" s="4">
        <v>2.8</v>
      </c>
      <c r="M26" s="5">
        <v>0</v>
      </c>
      <c r="N26" s="5">
        <v>0</v>
      </c>
      <c r="O26" s="13">
        <f t="shared" si="0"/>
        <v>218.33</v>
      </c>
    </row>
    <row r="27" spans="1:15" ht="14.25">
      <c r="A27" s="3" t="s">
        <v>41</v>
      </c>
      <c r="B27" s="3" t="s">
        <v>26</v>
      </c>
      <c r="C27" s="4">
        <v>5.8</v>
      </c>
      <c r="D27" s="6">
        <v>49.76</v>
      </c>
      <c r="E27" s="6">
        <v>7.76</v>
      </c>
      <c r="F27" s="5">
        <v>86</v>
      </c>
      <c r="G27" s="6">
        <v>76.51</v>
      </c>
      <c r="H27" s="5">
        <v>3</v>
      </c>
      <c r="I27" s="5">
        <v>13</v>
      </c>
      <c r="J27" s="6">
        <v>25.16</v>
      </c>
      <c r="K27" s="6">
        <v>2.58</v>
      </c>
      <c r="L27" s="6">
        <v>14.42</v>
      </c>
      <c r="M27" s="4">
        <v>28.3</v>
      </c>
      <c r="N27" s="5">
        <v>0</v>
      </c>
      <c r="O27" s="13">
        <f t="shared" si="0"/>
        <v>312.29</v>
      </c>
    </row>
    <row r="28" spans="1:15" ht="14.25">
      <c r="A28" s="3" t="s">
        <v>42</v>
      </c>
      <c r="B28" s="3" t="s">
        <v>26</v>
      </c>
      <c r="C28" s="4">
        <v>6.6</v>
      </c>
      <c r="D28" s="6">
        <v>17.24</v>
      </c>
      <c r="E28" s="6">
        <v>27.27</v>
      </c>
      <c r="F28" s="5">
        <v>1759</v>
      </c>
      <c r="G28" s="4">
        <v>1335.3</v>
      </c>
      <c r="H28" s="4">
        <v>66.7</v>
      </c>
      <c r="I28" s="5">
        <v>17</v>
      </c>
      <c r="J28" s="6">
        <v>9.52</v>
      </c>
      <c r="K28" s="6">
        <v>33.03</v>
      </c>
      <c r="L28" s="6">
        <v>59.25</v>
      </c>
      <c r="M28" s="6">
        <v>57.14</v>
      </c>
      <c r="N28" s="6">
        <v>27.39</v>
      </c>
      <c r="O28" s="13">
        <f t="shared" si="0"/>
        <v>3415.4399999999996</v>
      </c>
    </row>
    <row r="29" spans="1:15" ht="14.25">
      <c r="A29" s="3" t="s">
        <v>43</v>
      </c>
      <c r="B29" s="3" t="s">
        <v>26</v>
      </c>
      <c r="C29" s="4">
        <v>0.2</v>
      </c>
      <c r="D29" s="4">
        <v>13.1</v>
      </c>
      <c r="E29" s="6">
        <v>9.19</v>
      </c>
      <c r="F29" s="5">
        <v>49</v>
      </c>
      <c r="G29" s="6">
        <v>446.75</v>
      </c>
      <c r="H29" s="5">
        <v>45</v>
      </c>
      <c r="I29" s="5">
        <v>11</v>
      </c>
      <c r="J29" s="6">
        <v>0.96</v>
      </c>
      <c r="K29" s="6">
        <v>2.74</v>
      </c>
      <c r="L29" s="6">
        <v>11.21</v>
      </c>
      <c r="M29" s="6">
        <v>9.33</v>
      </c>
      <c r="N29" s="6">
        <v>17.12</v>
      </c>
      <c r="O29" s="13">
        <f t="shared" si="0"/>
        <v>615.6000000000001</v>
      </c>
    </row>
    <row r="30" spans="1:15" ht="14.25">
      <c r="A30" s="3" t="s">
        <v>44</v>
      </c>
      <c r="B30" s="3" t="s">
        <v>26</v>
      </c>
      <c r="C30" s="4">
        <v>67.9</v>
      </c>
      <c r="D30" s="6">
        <v>16.45</v>
      </c>
      <c r="E30" s="6">
        <v>11.61</v>
      </c>
      <c r="F30" s="5">
        <v>173</v>
      </c>
      <c r="G30" s="6">
        <v>207.92</v>
      </c>
      <c r="H30" s="5">
        <v>2</v>
      </c>
      <c r="I30" s="5">
        <v>8</v>
      </c>
      <c r="J30" s="5">
        <v>0</v>
      </c>
      <c r="K30" s="7">
        <v>0</v>
      </c>
      <c r="L30" s="6">
        <v>23.14</v>
      </c>
      <c r="M30" s="4">
        <v>37.2</v>
      </c>
      <c r="N30" s="5">
        <v>0</v>
      </c>
      <c r="O30" s="13">
        <f t="shared" si="0"/>
        <v>547.22</v>
      </c>
    </row>
    <row r="31" spans="1:15" ht="14.25">
      <c r="A31" s="3" t="s">
        <v>45</v>
      </c>
      <c r="B31" s="3" t="s">
        <v>26</v>
      </c>
      <c r="C31" s="4">
        <v>5.6</v>
      </c>
      <c r="D31" s="6">
        <v>3.38</v>
      </c>
      <c r="E31" s="4">
        <v>0.1</v>
      </c>
      <c r="F31" s="5">
        <v>165</v>
      </c>
      <c r="G31" s="6">
        <v>130.16</v>
      </c>
      <c r="H31" s="5">
        <v>3</v>
      </c>
      <c r="I31" s="5">
        <v>0</v>
      </c>
      <c r="J31" s="6">
        <v>2.54</v>
      </c>
      <c r="K31" s="7">
        <v>0</v>
      </c>
      <c r="L31" s="5">
        <v>0</v>
      </c>
      <c r="M31" s="5">
        <v>0</v>
      </c>
      <c r="N31" s="5">
        <v>0</v>
      </c>
      <c r="O31" s="13">
        <f t="shared" si="0"/>
        <v>309.78000000000003</v>
      </c>
    </row>
    <row r="32" spans="1:15" ht="14.25">
      <c r="A32" s="3" t="s">
        <v>46</v>
      </c>
      <c r="B32" s="3" t="s">
        <v>26</v>
      </c>
      <c r="C32" s="5">
        <v>0</v>
      </c>
      <c r="D32" s="6">
        <v>0.11</v>
      </c>
      <c r="E32" s="5">
        <v>0</v>
      </c>
      <c r="F32" s="5">
        <v>10</v>
      </c>
      <c r="G32" s="6">
        <v>69.27</v>
      </c>
      <c r="H32" s="5">
        <v>0</v>
      </c>
      <c r="I32" s="5">
        <v>0</v>
      </c>
      <c r="J32" s="5">
        <v>0</v>
      </c>
      <c r="K32" s="7">
        <v>0</v>
      </c>
      <c r="L32" s="5">
        <v>0</v>
      </c>
      <c r="M32" s="6">
        <v>1.18</v>
      </c>
      <c r="N32" s="5">
        <v>0</v>
      </c>
      <c r="O32" s="13">
        <f t="shared" si="0"/>
        <v>80.56</v>
      </c>
    </row>
    <row r="33" spans="1:15" ht="14.25">
      <c r="A33" s="3" t="s">
        <v>47</v>
      </c>
      <c r="B33" s="3" t="s">
        <v>26</v>
      </c>
      <c r="C33" s="4">
        <v>4.2</v>
      </c>
      <c r="D33" s="6">
        <v>8.47</v>
      </c>
      <c r="E33" s="6">
        <v>111.51</v>
      </c>
      <c r="F33" s="5">
        <v>103</v>
      </c>
      <c r="G33" s="6">
        <v>115.52</v>
      </c>
      <c r="H33" s="4">
        <v>80.4</v>
      </c>
      <c r="I33" s="5">
        <v>5</v>
      </c>
      <c r="J33" s="6">
        <v>2.76</v>
      </c>
      <c r="K33" s="6">
        <v>7.22</v>
      </c>
      <c r="L33" s="6">
        <v>11.93</v>
      </c>
      <c r="M33" s="6">
        <v>6.65</v>
      </c>
      <c r="N33" s="6">
        <v>92.45</v>
      </c>
      <c r="O33" s="13">
        <f t="shared" si="0"/>
        <v>549.11</v>
      </c>
    </row>
    <row r="34" spans="1:15" ht="14.25">
      <c r="A34" s="3" t="s">
        <v>48</v>
      </c>
      <c r="B34" s="3" t="s">
        <v>26</v>
      </c>
      <c r="C34" s="4">
        <v>88.5</v>
      </c>
      <c r="D34" s="6">
        <v>7.41</v>
      </c>
      <c r="E34" s="6">
        <v>19.58</v>
      </c>
      <c r="F34" s="5">
        <v>11</v>
      </c>
      <c r="G34" s="6">
        <v>363.99</v>
      </c>
      <c r="H34" s="4">
        <v>100.7</v>
      </c>
      <c r="I34" s="5">
        <v>41</v>
      </c>
      <c r="J34" s="6">
        <v>4.48</v>
      </c>
      <c r="K34" s="6">
        <v>0.81</v>
      </c>
      <c r="L34" s="6">
        <v>9.13</v>
      </c>
      <c r="M34" s="6">
        <v>2.79</v>
      </c>
      <c r="N34" s="4">
        <v>99.3</v>
      </c>
      <c r="O34" s="13">
        <f t="shared" si="0"/>
        <v>748.6899999999999</v>
      </c>
    </row>
    <row r="35" spans="1:15" ht="14.25">
      <c r="A35" s="3" t="s">
        <v>49</v>
      </c>
      <c r="B35" s="3" t="s">
        <v>26</v>
      </c>
      <c r="C35" s="4">
        <v>25.9</v>
      </c>
      <c r="D35" s="6">
        <v>17.89</v>
      </c>
      <c r="E35" s="6">
        <v>14.89</v>
      </c>
      <c r="F35" s="5">
        <v>639</v>
      </c>
      <c r="G35" s="6">
        <v>307.72</v>
      </c>
      <c r="H35" s="4">
        <v>363.3</v>
      </c>
      <c r="I35" s="5">
        <v>31</v>
      </c>
      <c r="J35" s="6">
        <v>28.73</v>
      </c>
      <c r="K35" s="6">
        <v>15.06</v>
      </c>
      <c r="L35" s="6">
        <v>12.24</v>
      </c>
      <c r="M35" s="6">
        <v>10.18</v>
      </c>
      <c r="N35" s="6">
        <v>122.13</v>
      </c>
      <c r="O35" s="13">
        <f t="shared" si="0"/>
        <v>1588.04</v>
      </c>
    </row>
    <row r="36" spans="1:15" ht="14.25">
      <c r="A36" s="3" t="s">
        <v>50</v>
      </c>
      <c r="B36" s="3" t="s">
        <v>26</v>
      </c>
      <c r="C36" s="5">
        <v>2</v>
      </c>
      <c r="D36" s="6">
        <v>1.94</v>
      </c>
      <c r="E36" s="6">
        <v>0.44</v>
      </c>
      <c r="F36" s="5">
        <v>19</v>
      </c>
      <c r="G36" s="6">
        <v>123.95</v>
      </c>
      <c r="H36" s="4">
        <v>9.2</v>
      </c>
      <c r="I36" s="5">
        <v>1</v>
      </c>
      <c r="J36" s="6">
        <v>7.31</v>
      </c>
      <c r="K36" s="6">
        <v>0.28</v>
      </c>
      <c r="L36" s="6">
        <v>3.11</v>
      </c>
      <c r="M36" s="6">
        <v>0.21</v>
      </c>
      <c r="N36" s="6">
        <v>14.84</v>
      </c>
      <c r="O36" s="13">
        <f t="shared" si="0"/>
        <v>183.28000000000003</v>
      </c>
    </row>
    <row r="37" spans="1:15" ht="14.25">
      <c r="A37" s="3" t="s">
        <v>51</v>
      </c>
      <c r="B37" s="3" t="s">
        <v>26</v>
      </c>
      <c r="C37" s="4">
        <v>34.4</v>
      </c>
      <c r="D37" s="6">
        <v>2.39</v>
      </c>
      <c r="E37" s="6">
        <v>23.57</v>
      </c>
      <c r="F37" s="5">
        <v>49</v>
      </c>
      <c r="G37" s="6">
        <v>355.35</v>
      </c>
      <c r="H37" s="4">
        <v>41.6</v>
      </c>
      <c r="I37" s="5">
        <v>9</v>
      </c>
      <c r="J37" s="6">
        <v>5.48</v>
      </c>
      <c r="K37" s="6">
        <v>0.81</v>
      </c>
      <c r="L37" s="6">
        <v>16.19</v>
      </c>
      <c r="M37" s="6">
        <v>9.11</v>
      </c>
      <c r="N37" s="4">
        <v>33.1</v>
      </c>
      <c r="O37" s="13">
        <f t="shared" si="0"/>
        <v>580.0000000000001</v>
      </c>
    </row>
    <row r="38" spans="1:15" ht="14.25">
      <c r="A38" s="3" t="s">
        <v>52</v>
      </c>
      <c r="B38" s="3" t="s">
        <v>26</v>
      </c>
      <c r="C38" s="4">
        <v>33.3</v>
      </c>
      <c r="D38" s="6">
        <v>4.75</v>
      </c>
      <c r="E38" s="6">
        <v>1.22</v>
      </c>
      <c r="F38" s="5">
        <v>261</v>
      </c>
      <c r="G38" s="6">
        <v>1366.12</v>
      </c>
      <c r="H38" s="4">
        <v>73.2</v>
      </c>
      <c r="I38" s="5">
        <v>31</v>
      </c>
      <c r="J38" s="6">
        <v>29.06</v>
      </c>
      <c r="K38" s="6">
        <v>8.98</v>
      </c>
      <c r="L38" s="6">
        <v>80.01</v>
      </c>
      <c r="M38" s="6">
        <v>7.72</v>
      </c>
      <c r="N38" s="5">
        <v>0</v>
      </c>
      <c r="O38" s="13">
        <f t="shared" si="0"/>
        <v>1896.36</v>
      </c>
    </row>
    <row r="39" spans="1:15" ht="14.25">
      <c r="A39" s="3" t="s">
        <v>53</v>
      </c>
      <c r="B39" s="3" t="s">
        <v>26</v>
      </c>
      <c r="C39" s="4">
        <v>0.9</v>
      </c>
      <c r="D39" s="6">
        <v>6.72</v>
      </c>
      <c r="E39" s="6">
        <v>0.42</v>
      </c>
      <c r="F39" s="5">
        <v>59</v>
      </c>
      <c r="G39" s="6">
        <v>50.84</v>
      </c>
      <c r="H39" s="4">
        <v>26.6</v>
      </c>
      <c r="I39" s="5">
        <v>7</v>
      </c>
      <c r="J39" s="6">
        <v>2.94</v>
      </c>
      <c r="K39" s="6">
        <v>1.08</v>
      </c>
      <c r="L39" s="6">
        <v>54.69</v>
      </c>
      <c r="M39" s="6">
        <v>1.39</v>
      </c>
      <c r="N39" s="6">
        <v>6.85</v>
      </c>
      <c r="O39" s="13">
        <f t="shared" si="0"/>
        <v>218.43</v>
      </c>
    </row>
    <row r="40" spans="1:15" ht="14.25">
      <c r="A40" s="3" t="s">
        <v>54</v>
      </c>
      <c r="B40" s="3" t="s">
        <v>26</v>
      </c>
      <c r="C40" s="4">
        <v>0.6</v>
      </c>
      <c r="D40" s="6">
        <v>6.99</v>
      </c>
      <c r="E40" s="5">
        <v>0</v>
      </c>
      <c r="F40" s="5">
        <v>0</v>
      </c>
      <c r="G40" s="6">
        <v>139.52</v>
      </c>
      <c r="H40" s="4">
        <v>24.2</v>
      </c>
      <c r="I40" s="5">
        <v>2</v>
      </c>
      <c r="J40" s="6">
        <v>2.16</v>
      </c>
      <c r="K40" s="6">
        <v>0.26</v>
      </c>
      <c r="L40" s="6">
        <v>9.55</v>
      </c>
      <c r="M40" s="5">
        <v>0</v>
      </c>
      <c r="N40" s="5">
        <v>0</v>
      </c>
      <c r="O40" s="13">
        <f t="shared" si="0"/>
        <v>185.28</v>
      </c>
    </row>
    <row r="41" spans="1:15" ht="14.25">
      <c r="A41" s="3" t="s">
        <v>55</v>
      </c>
      <c r="B41" s="3" t="s">
        <v>26</v>
      </c>
      <c r="C41" s="5">
        <v>0</v>
      </c>
      <c r="D41" s="6">
        <v>0.27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4">
        <v>5.9</v>
      </c>
      <c r="N41" s="5">
        <v>0</v>
      </c>
      <c r="O41" s="13">
        <f t="shared" si="0"/>
        <v>6.17</v>
      </c>
    </row>
    <row r="42" spans="1:15" ht="14.25">
      <c r="A42" s="3" t="s">
        <v>56</v>
      </c>
      <c r="B42" s="3" t="s">
        <v>26</v>
      </c>
      <c r="C42" s="4">
        <v>12.6</v>
      </c>
      <c r="D42" s="6">
        <v>4.29</v>
      </c>
      <c r="E42" s="6">
        <v>9.96</v>
      </c>
      <c r="F42" s="5">
        <v>149</v>
      </c>
      <c r="G42" s="6">
        <v>450.07</v>
      </c>
      <c r="H42" s="4">
        <v>27.1</v>
      </c>
      <c r="I42" s="5">
        <v>8</v>
      </c>
      <c r="J42" s="6">
        <v>2.72</v>
      </c>
      <c r="K42" s="6">
        <v>23.41</v>
      </c>
      <c r="L42" s="5">
        <v>102</v>
      </c>
      <c r="M42" s="6">
        <v>3.64</v>
      </c>
      <c r="N42" s="6">
        <v>92.45</v>
      </c>
      <c r="O42" s="13">
        <f t="shared" si="0"/>
        <v>885.24</v>
      </c>
    </row>
    <row r="43" spans="1:15" ht="14.25">
      <c r="A43" s="3" t="s">
        <v>57</v>
      </c>
      <c r="B43" s="3" t="s">
        <v>26</v>
      </c>
      <c r="C43" s="4">
        <v>0.5</v>
      </c>
      <c r="D43" s="5">
        <v>0</v>
      </c>
      <c r="E43" s="6">
        <v>3.81</v>
      </c>
      <c r="F43" s="5">
        <v>0</v>
      </c>
      <c r="G43" s="5">
        <v>0</v>
      </c>
      <c r="H43" s="4">
        <v>0.3</v>
      </c>
      <c r="I43" s="5">
        <v>0</v>
      </c>
      <c r="J43" s="6">
        <v>0.01</v>
      </c>
      <c r="K43" s="6">
        <v>1.88</v>
      </c>
      <c r="L43" s="6">
        <v>0.83</v>
      </c>
      <c r="M43" s="6">
        <v>1.29</v>
      </c>
      <c r="N43" s="5">
        <v>0</v>
      </c>
      <c r="O43" s="13">
        <f t="shared" si="0"/>
        <v>8.620000000000001</v>
      </c>
    </row>
    <row r="44" spans="1:15" ht="14.25">
      <c r="A44" s="3" t="s">
        <v>58</v>
      </c>
      <c r="B44" s="3" t="s">
        <v>26</v>
      </c>
      <c r="C44" s="4">
        <v>36.5</v>
      </c>
      <c r="D44" s="6">
        <v>0.11</v>
      </c>
      <c r="E44" s="6">
        <v>12.03</v>
      </c>
      <c r="F44" s="5">
        <v>39</v>
      </c>
      <c r="G44" s="6">
        <v>230.43</v>
      </c>
      <c r="H44" s="4">
        <v>25.4</v>
      </c>
      <c r="I44" s="5">
        <v>1</v>
      </c>
      <c r="J44" s="6">
        <v>7.86</v>
      </c>
      <c r="K44" s="6">
        <v>10.63</v>
      </c>
      <c r="L44" s="6">
        <v>36.84</v>
      </c>
      <c r="M44" s="5">
        <v>6</v>
      </c>
      <c r="N44" s="5">
        <v>0</v>
      </c>
      <c r="O44" s="13">
        <f t="shared" si="0"/>
        <v>405.79999999999995</v>
      </c>
    </row>
    <row r="45" spans="1:15" ht="14.25">
      <c r="A45" s="3" t="s">
        <v>59</v>
      </c>
      <c r="B45" s="3" t="s">
        <v>26</v>
      </c>
      <c r="C45" s="4">
        <v>2.4</v>
      </c>
      <c r="D45" s="6">
        <v>5.28</v>
      </c>
      <c r="E45" s="6">
        <v>2.22</v>
      </c>
      <c r="F45" s="5">
        <v>9</v>
      </c>
      <c r="G45" s="6">
        <v>307.38</v>
      </c>
      <c r="H45" s="4">
        <v>24.9</v>
      </c>
      <c r="I45" s="5">
        <v>0</v>
      </c>
      <c r="J45" s="6">
        <v>0.39</v>
      </c>
      <c r="K45" s="5">
        <v>0</v>
      </c>
      <c r="L45" s="6">
        <v>12.56</v>
      </c>
      <c r="M45" s="6">
        <v>2.47</v>
      </c>
      <c r="N45" s="5">
        <v>0</v>
      </c>
      <c r="O45" s="13">
        <f t="shared" si="0"/>
        <v>366.59999999999997</v>
      </c>
    </row>
    <row r="46" spans="1:15" ht="14.25">
      <c r="A46" s="3" t="s">
        <v>60</v>
      </c>
      <c r="B46" s="3" t="s">
        <v>26</v>
      </c>
      <c r="C46" s="4">
        <v>4.5</v>
      </c>
      <c r="D46" s="6">
        <v>5.24</v>
      </c>
      <c r="E46" s="6">
        <v>44.33</v>
      </c>
      <c r="F46" s="5">
        <v>113</v>
      </c>
      <c r="G46" s="6">
        <v>151.63</v>
      </c>
      <c r="H46" s="4">
        <v>25.4</v>
      </c>
      <c r="I46" s="5">
        <v>5</v>
      </c>
      <c r="J46" s="6">
        <v>5.51</v>
      </c>
      <c r="K46" s="6">
        <v>2.94</v>
      </c>
      <c r="L46" s="6">
        <v>42.65</v>
      </c>
      <c r="M46" s="6">
        <v>13.83</v>
      </c>
      <c r="N46" s="6">
        <v>42.23</v>
      </c>
      <c r="O46" s="13">
        <f t="shared" si="0"/>
        <v>456.25999999999993</v>
      </c>
    </row>
    <row r="47" spans="1:15" ht="14.25">
      <c r="A47" s="3" t="s">
        <v>61</v>
      </c>
      <c r="B47" s="3" t="s">
        <v>26</v>
      </c>
      <c r="C47" s="4">
        <v>34.1</v>
      </c>
      <c r="D47" s="6">
        <v>30.01</v>
      </c>
      <c r="E47" s="6">
        <v>40.87</v>
      </c>
      <c r="F47" s="5">
        <v>38</v>
      </c>
      <c r="G47" s="6">
        <v>535.58</v>
      </c>
      <c r="H47" s="4">
        <v>139.2</v>
      </c>
      <c r="I47" s="5">
        <v>36</v>
      </c>
      <c r="J47" s="6">
        <v>15.37</v>
      </c>
      <c r="K47" s="6">
        <v>17.69</v>
      </c>
      <c r="L47" s="6">
        <v>121.82</v>
      </c>
      <c r="M47" s="6">
        <v>11.79</v>
      </c>
      <c r="N47" s="6">
        <v>55.93</v>
      </c>
      <c r="O47" s="13">
        <f t="shared" si="0"/>
        <v>1076.3600000000001</v>
      </c>
    </row>
    <row r="48" spans="1:15" ht="14.25">
      <c r="A48" s="3" t="s">
        <v>62</v>
      </c>
      <c r="B48" s="3" t="s">
        <v>26</v>
      </c>
      <c r="C48" s="4">
        <v>7.4</v>
      </c>
      <c r="D48" s="6">
        <v>14.66</v>
      </c>
      <c r="E48" s="6">
        <v>89.96</v>
      </c>
      <c r="F48" s="5">
        <v>1386</v>
      </c>
      <c r="G48" s="6">
        <v>305.35</v>
      </c>
      <c r="H48" s="4">
        <v>60.9</v>
      </c>
      <c r="I48" s="5">
        <v>47</v>
      </c>
      <c r="J48" s="4">
        <v>10.1</v>
      </c>
      <c r="K48" s="6">
        <v>10.88</v>
      </c>
      <c r="L48" s="6">
        <v>280.17</v>
      </c>
      <c r="M48" s="6">
        <v>44.17</v>
      </c>
      <c r="N48" s="5">
        <v>0</v>
      </c>
      <c r="O48" s="13">
        <f t="shared" si="0"/>
        <v>2256.59</v>
      </c>
    </row>
    <row r="49" spans="1:15" ht="14.25">
      <c r="A49" s="3" t="s">
        <v>63</v>
      </c>
      <c r="B49" s="3" t="s">
        <v>26</v>
      </c>
      <c r="C49" s="4">
        <v>0.5</v>
      </c>
      <c r="D49" s="6">
        <v>0.27</v>
      </c>
      <c r="E49" s="6">
        <v>10.33</v>
      </c>
      <c r="F49" s="5">
        <v>0</v>
      </c>
      <c r="G49" s="6">
        <v>658.44</v>
      </c>
      <c r="H49" s="4">
        <v>1.1</v>
      </c>
      <c r="I49" s="5">
        <v>0</v>
      </c>
      <c r="J49" s="6">
        <v>0.48</v>
      </c>
      <c r="K49" s="6">
        <v>0.14</v>
      </c>
      <c r="L49" s="6">
        <v>0.52</v>
      </c>
      <c r="M49" s="6">
        <v>8.36</v>
      </c>
      <c r="N49" s="5">
        <v>0</v>
      </c>
      <c r="O49" s="13">
        <f t="shared" si="0"/>
        <v>680.1400000000001</v>
      </c>
    </row>
    <row r="50" spans="1:15" ht="14.25">
      <c r="A50" s="3" t="s">
        <v>64</v>
      </c>
      <c r="B50" s="3" t="s">
        <v>26</v>
      </c>
      <c r="C50" s="4">
        <v>6.7</v>
      </c>
      <c r="D50" s="6">
        <v>6.95</v>
      </c>
      <c r="E50" s="6">
        <v>58.01</v>
      </c>
      <c r="F50" s="5">
        <v>256</v>
      </c>
      <c r="G50" s="6">
        <v>889.26</v>
      </c>
      <c r="H50" s="4">
        <v>51.3</v>
      </c>
      <c r="I50" s="5">
        <v>21</v>
      </c>
      <c r="J50" s="6">
        <v>11.59</v>
      </c>
      <c r="K50" s="6">
        <v>7.37</v>
      </c>
      <c r="L50" s="6">
        <v>87.68</v>
      </c>
      <c r="M50" s="6">
        <v>20.69</v>
      </c>
      <c r="N50" s="6">
        <v>77.61</v>
      </c>
      <c r="O50" s="13">
        <f t="shared" si="0"/>
        <v>1494.1599999999999</v>
      </c>
    </row>
    <row r="51" spans="1:15" ht="14.25">
      <c r="A51" s="3" t="s">
        <v>65</v>
      </c>
      <c r="B51" s="3" t="s">
        <v>26</v>
      </c>
      <c r="C51" s="4">
        <v>39.4</v>
      </c>
      <c r="D51" s="6">
        <v>21.19</v>
      </c>
      <c r="E51" s="6">
        <v>91.52</v>
      </c>
      <c r="F51" s="5">
        <v>3925</v>
      </c>
      <c r="G51" s="4">
        <v>778.4</v>
      </c>
      <c r="H51" s="4">
        <v>182.3</v>
      </c>
      <c r="I51" s="5">
        <v>120</v>
      </c>
      <c r="J51" s="6">
        <v>36.96</v>
      </c>
      <c r="K51" s="6">
        <v>66.47</v>
      </c>
      <c r="L51" s="6">
        <v>141.54</v>
      </c>
      <c r="M51" s="6">
        <v>48.99</v>
      </c>
      <c r="N51" s="4">
        <v>482.8</v>
      </c>
      <c r="O51" s="13">
        <f t="shared" si="0"/>
        <v>5934.570000000001</v>
      </c>
    </row>
    <row r="52" spans="1:15" ht="14.25">
      <c r="A52" s="3" t="s">
        <v>66</v>
      </c>
      <c r="B52" s="3" t="s">
        <v>26</v>
      </c>
      <c r="C52" s="4">
        <v>21.9</v>
      </c>
      <c r="D52" s="6">
        <v>9.57</v>
      </c>
      <c r="E52" s="6">
        <v>7.72</v>
      </c>
      <c r="F52" s="5">
        <v>157</v>
      </c>
      <c r="G52" s="6">
        <v>602.02</v>
      </c>
      <c r="H52" s="5">
        <v>69</v>
      </c>
      <c r="I52" s="5">
        <v>51</v>
      </c>
      <c r="J52" s="4">
        <v>30.9</v>
      </c>
      <c r="K52" s="6">
        <v>3.94</v>
      </c>
      <c r="L52" s="6">
        <v>58.32</v>
      </c>
      <c r="M52" s="6">
        <v>22.51</v>
      </c>
      <c r="N52" s="4">
        <v>336.7</v>
      </c>
      <c r="O52" s="13">
        <f t="shared" si="0"/>
        <v>1370.5800000000002</v>
      </c>
    </row>
    <row r="53" spans="1:15" ht="14.25">
      <c r="A53" s="3" t="s">
        <v>67</v>
      </c>
      <c r="B53" s="3" t="s">
        <v>26</v>
      </c>
      <c r="C53" s="4">
        <v>6.8</v>
      </c>
      <c r="D53" s="6">
        <v>2.32</v>
      </c>
      <c r="E53" s="6">
        <v>1.44</v>
      </c>
      <c r="F53" s="5">
        <v>70</v>
      </c>
      <c r="G53" s="6">
        <v>237.03</v>
      </c>
      <c r="H53" s="4">
        <v>7.8</v>
      </c>
      <c r="I53" s="5">
        <v>10</v>
      </c>
      <c r="J53" s="6">
        <v>9.85</v>
      </c>
      <c r="K53" s="6">
        <v>2.94</v>
      </c>
      <c r="L53" s="6">
        <v>7.16</v>
      </c>
      <c r="M53" s="6">
        <v>2.57</v>
      </c>
      <c r="N53" s="6">
        <v>43.37</v>
      </c>
      <c r="O53" s="13">
        <f t="shared" si="0"/>
        <v>401.2800000000001</v>
      </c>
    </row>
    <row r="54" spans="1:15" ht="14.25">
      <c r="A54" s="3" t="s">
        <v>68</v>
      </c>
      <c r="B54" s="3" t="s">
        <v>26</v>
      </c>
      <c r="C54" s="5">
        <v>8</v>
      </c>
      <c r="D54" s="5">
        <v>0</v>
      </c>
      <c r="E54" s="6">
        <v>16.42</v>
      </c>
      <c r="F54" s="5">
        <v>0</v>
      </c>
      <c r="G54" s="6">
        <v>174.96</v>
      </c>
      <c r="H54" s="4">
        <v>16.7</v>
      </c>
      <c r="I54" s="5">
        <v>5</v>
      </c>
      <c r="J54" s="6">
        <v>0.33</v>
      </c>
      <c r="K54" s="6">
        <v>1.29</v>
      </c>
      <c r="L54" s="6">
        <v>8.72</v>
      </c>
      <c r="M54" s="6">
        <v>4.61</v>
      </c>
      <c r="N54" s="6">
        <v>69.62</v>
      </c>
      <c r="O54" s="13">
        <f t="shared" si="0"/>
        <v>305.65</v>
      </c>
    </row>
    <row r="55" spans="1:15" ht="14.25">
      <c r="A55" s="3" t="s">
        <v>69</v>
      </c>
      <c r="B55" s="3" t="s">
        <v>26</v>
      </c>
      <c r="C55" s="5">
        <v>0</v>
      </c>
      <c r="D55" s="7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7">
        <v>0</v>
      </c>
      <c r="L55" s="5">
        <v>0</v>
      </c>
      <c r="M55" s="5">
        <v>0</v>
      </c>
      <c r="N55" s="5">
        <v>0</v>
      </c>
      <c r="O55" s="13">
        <f t="shared" si="0"/>
        <v>0</v>
      </c>
    </row>
    <row r="56" spans="1:15" ht="14.25">
      <c r="A56" s="3" t="s">
        <v>70</v>
      </c>
      <c r="B56" s="3" t="s">
        <v>26</v>
      </c>
      <c r="C56" s="4">
        <v>48.2</v>
      </c>
      <c r="D56" s="6">
        <v>15.31</v>
      </c>
      <c r="E56" s="6">
        <v>135.25</v>
      </c>
      <c r="F56" s="5">
        <v>634</v>
      </c>
      <c r="G56" s="6">
        <v>1942.28</v>
      </c>
      <c r="H56" s="4">
        <v>201.5</v>
      </c>
      <c r="I56" s="5">
        <v>144</v>
      </c>
      <c r="J56" s="6">
        <v>42.47</v>
      </c>
      <c r="K56" s="6">
        <v>136.76</v>
      </c>
      <c r="L56" s="6">
        <v>681.86</v>
      </c>
      <c r="M56" s="6">
        <v>58.96</v>
      </c>
      <c r="N56" s="6">
        <v>175.77</v>
      </c>
      <c r="O56" s="13">
        <f t="shared" si="0"/>
        <v>4216.36</v>
      </c>
    </row>
    <row r="57" spans="1:15" ht="14.25">
      <c r="A57" s="3" t="s">
        <v>71</v>
      </c>
      <c r="B57" s="3" t="s">
        <v>26</v>
      </c>
      <c r="C57" s="4">
        <v>165.9</v>
      </c>
      <c r="D57" s="6">
        <v>10.71</v>
      </c>
      <c r="E57" s="4">
        <v>122.8</v>
      </c>
      <c r="F57" s="5">
        <v>225</v>
      </c>
      <c r="G57" s="6">
        <v>4368.12</v>
      </c>
      <c r="H57" s="4">
        <v>397.7</v>
      </c>
      <c r="I57" s="5">
        <v>404</v>
      </c>
      <c r="J57" s="6">
        <v>55.98</v>
      </c>
      <c r="K57" s="6">
        <v>20.99</v>
      </c>
      <c r="L57" s="4">
        <v>347.1</v>
      </c>
      <c r="M57" s="6">
        <v>59.82</v>
      </c>
      <c r="N57" s="4">
        <v>1592.2</v>
      </c>
      <c r="O57" s="13">
        <f t="shared" si="0"/>
        <v>7770.319999999999</v>
      </c>
    </row>
    <row r="58" spans="1:15" ht="14.25">
      <c r="A58" s="3" t="s">
        <v>72</v>
      </c>
      <c r="B58" s="3" t="s">
        <v>26</v>
      </c>
      <c r="C58" s="4">
        <v>26.5</v>
      </c>
      <c r="D58" s="6">
        <v>55.08</v>
      </c>
      <c r="E58" s="6">
        <v>16.11</v>
      </c>
      <c r="F58" s="5">
        <v>1108</v>
      </c>
      <c r="G58" s="4">
        <v>1019.9</v>
      </c>
      <c r="H58" s="4">
        <v>355.5</v>
      </c>
      <c r="I58" s="5">
        <v>23</v>
      </c>
      <c r="J58" s="6">
        <v>41.63</v>
      </c>
      <c r="K58" s="4">
        <v>40.4</v>
      </c>
      <c r="L58" s="6">
        <v>274.16</v>
      </c>
      <c r="M58" s="6">
        <v>5.15</v>
      </c>
      <c r="N58" s="6">
        <v>22.83</v>
      </c>
      <c r="O58" s="13">
        <f t="shared" si="0"/>
        <v>2988.26</v>
      </c>
    </row>
    <row r="59" spans="1:15" ht="14.25">
      <c r="A59" s="3" t="s">
        <v>73</v>
      </c>
      <c r="B59" s="3" t="s">
        <v>26</v>
      </c>
      <c r="C59" s="5">
        <v>748</v>
      </c>
      <c r="D59" s="6">
        <v>39.39</v>
      </c>
      <c r="E59" s="6">
        <v>166.91</v>
      </c>
      <c r="F59" s="5">
        <v>1517</v>
      </c>
      <c r="G59" s="4">
        <v>2512.4</v>
      </c>
      <c r="H59" s="4">
        <v>260.4</v>
      </c>
      <c r="I59" s="5">
        <v>765</v>
      </c>
      <c r="J59" s="6">
        <v>415.37</v>
      </c>
      <c r="K59" s="4">
        <v>24.1</v>
      </c>
      <c r="L59" s="6">
        <v>746.51</v>
      </c>
      <c r="M59" s="5">
        <v>0</v>
      </c>
      <c r="N59" s="6">
        <v>10150.15</v>
      </c>
      <c r="O59" s="13">
        <f t="shared" si="0"/>
        <v>17345.23</v>
      </c>
    </row>
    <row r="60" spans="1:15" ht="14.25">
      <c r="A60" s="3" t="s">
        <v>74</v>
      </c>
      <c r="B60" s="3" t="s">
        <v>26</v>
      </c>
      <c r="C60" s="4">
        <v>8.9</v>
      </c>
      <c r="D60" s="6">
        <v>1.29</v>
      </c>
      <c r="E60" s="6">
        <v>5.26</v>
      </c>
      <c r="F60" s="5">
        <v>14</v>
      </c>
      <c r="G60" s="6">
        <v>90.84</v>
      </c>
      <c r="H60" s="4">
        <v>36.2</v>
      </c>
      <c r="I60" s="5">
        <v>64</v>
      </c>
      <c r="J60" s="6">
        <v>12.66</v>
      </c>
      <c r="K60" s="6">
        <v>3.31</v>
      </c>
      <c r="L60" s="6">
        <v>101.38</v>
      </c>
      <c r="M60" s="6">
        <v>19.62</v>
      </c>
      <c r="N60" s="6">
        <v>544.43</v>
      </c>
      <c r="O60" s="13">
        <f t="shared" si="0"/>
        <v>901.89</v>
      </c>
    </row>
    <row r="61" spans="1:15" ht="14.25">
      <c r="A61" s="3" t="s">
        <v>75</v>
      </c>
      <c r="B61" s="3" t="s">
        <v>26</v>
      </c>
      <c r="C61" s="4">
        <v>9.9</v>
      </c>
      <c r="D61" s="6">
        <v>8.01</v>
      </c>
      <c r="E61" s="6">
        <v>120.13</v>
      </c>
      <c r="F61" s="5">
        <v>112</v>
      </c>
      <c r="G61" s="6">
        <v>495.41</v>
      </c>
      <c r="H61" s="4">
        <v>108.7</v>
      </c>
      <c r="I61" s="5">
        <v>30</v>
      </c>
      <c r="J61" s="6">
        <v>5.66</v>
      </c>
      <c r="K61" s="6">
        <v>2.37</v>
      </c>
      <c r="L61" s="6">
        <v>107.92</v>
      </c>
      <c r="M61" s="6">
        <v>11.58</v>
      </c>
      <c r="N61" s="6">
        <v>729.33</v>
      </c>
      <c r="O61" s="13">
        <f t="shared" si="0"/>
        <v>1741.0100000000002</v>
      </c>
    </row>
    <row r="62" spans="1:15" ht="14.25">
      <c r="A62" s="3" t="s">
        <v>76</v>
      </c>
      <c r="B62" s="3" t="s">
        <v>26</v>
      </c>
      <c r="C62" s="4">
        <v>40.4</v>
      </c>
      <c r="D62" s="6">
        <v>0.95</v>
      </c>
      <c r="E62" s="6">
        <v>8.82</v>
      </c>
      <c r="F62" s="5">
        <v>357</v>
      </c>
      <c r="G62" s="6">
        <v>2519.38</v>
      </c>
      <c r="H62" s="4">
        <v>142.9</v>
      </c>
      <c r="I62" s="5">
        <v>74</v>
      </c>
      <c r="J62" s="6">
        <v>45.02</v>
      </c>
      <c r="K62" s="6">
        <v>23.26</v>
      </c>
      <c r="L62" s="6">
        <v>102.32</v>
      </c>
      <c r="M62" s="6">
        <v>55.31</v>
      </c>
      <c r="N62" s="6">
        <v>74.19</v>
      </c>
      <c r="O62" s="13">
        <f t="shared" si="0"/>
        <v>3443.5500000000006</v>
      </c>
    </row>
    <row r="63" spans="1:15" ht="14.25">
      <c r="A63" s="3" t="s">
        <v>77</v>
      </c>
      <c r="B63" s="3" t="s">
        <v>26</v>
      </c>
      <c r="C63" s="4">
        <v>25.3</v>
      </c>
      <c r="D63" s="4">
        <v>0.3</v>
      </c>
      <c r="E63" s="6">
        <v>6.39</v>
      </c>
      <c r="F63" s="5">
        <v>301</v>
      </c>
      <c r="G63" s="5">
        <v>220</v>
      </c>
      <c r="H63" s="4">
        <v>140.4</v>
      </c>
      <c r="I63" s="5">
        <v>199</v>
      </c>
      <c r="J63" s="6">
        <v>80.32</v>
      </c>
      <c r="K63" s="6">
        <v>8.19</v>
      </c>
      <c r="L63" s="6">
        <v>243.85</v>
      </c>
      <c r="M63" s="6">
        <v>27.87</v>
      </c>
      <c r="N63" s="6">
        <v>646.01</v>
      </c>
      <c r="O63" s="13">
        <f t="shared" si="0"/>
        <v>1898.6299999999999</v>
      </c>
    </row>
    <row r="64" spans="1:15" ht="14.25">
      <c r="A64" s="3" t="s">
        <v>78</v>
      </c>
      <c r="B64" s="3" t="s">
        <v>26</v>
      </c>
      <c r="C64" s="4">
        <v>9.5</v>
      </c>
      <c r="D64" s="6">
        <v>5.51</v>
      </c>
      <c r="E64" s="6">
        <v>4.35</v>
      </c>
      <c r="F64" s="5">
        <v>6</v>
      </c>
      <c r="G64" s="6">
        <v>20.59</v>
      </c>
      <c r="H64" s="4">
        <v>25.4</v>
      </c>
      <c r="I64" s="5">
        <v>1</v>
      </c>
      <c r="J64" s="6">
        <v>0.93</v>
      </c>
      <c r="K64" s="6">
        <v>5.38</v>
      </c>
      <c r="L64" s="6">
        <v>3.42</v>
      </c>
      <c r="M64" s="6">
        <v>0.86</v>
      </c>
      <c r="N64" s="5">
        <v>0</v>
      </c>
      <c r="O64" s="13">
        <f t="shared" si="0"/>
        <v>82.94</v>
      </c>
    </row>
    <row r="65" spans="1:15" ht="14.25">
      <c r="A65" s="3" t="s">
        <v>79</v>
      </c>
      <c r="B65" s="3" t="s">
        <v>26</v>
      </c>
      <c r="C65" s="4">
        <v>85.7</v>
      </c>
      <c r="D65" s="6">
        <v>6.76</v>
      </c>
      <c r="E65" s="6">
        <v>226.36</v>
      </c>
      <c r="F65" s="5">
        <v>455</v>
      </c>
      <c r="G65" s="6">
        <v>3455.04</v>
      </c>
      <c r="H65" s="4">
        <v>218.1</v>
      </c>
      <c r="I65" s="5">
        <v>35</v>
      </c>
      <c r="J65" s="4">
        <v>25.6</v>
      </c>
      <c r="K65" s="6">
        <v>19.63</v>
      </c>
      <c r="L65" s="6">
        <v>166.65</v>
      </c>
      <c r="M65" s="6">
        <v>58.32</v>
      </c>
      <c r="N65" s="6">
        <v>148.38</v>
      </c>
      <c r="O65" s="13">
        <f t="shared" si="0"/>
        <v>4900.54</v>
      </c>
    </row>
    <row r="66" spans="1:15" ht="14.25">
      <c r="A66" s="3" t="s">
        <v>80</v>
      </c>
      <c r="B66" s="3" t="s">
        <v>26</v>
      </c>
      <c r="C66" s="4">
        <v>0.6</v>
      </c>
      <c r="D66" s="6">
        <v>5.93</v>
      </c>
      <c r="E66" s="6">
        <v>0.93</v>
      </c>
      <c r="F66" s="5">
        <v>0</v>
      </c>
      <c r="G66" s="6">
        <v>113.55</v>
      </c>
      <c r="H66" s="4">
        <v>4.3</v>
      </c>
      <c r="I66" s="5">
        <v>5</v>
      </c>
      <c r="J66" s="6">
        <v>20.26</v>
      </c>
      <c r="K66" s="6">
        <v>4.66</v>
      </c>
      <c r="L66" s="4">
        <v>49.6</v>
      </c>
      <c r="M66" s="6">
        <v>0.64</v>
      </c>
      <c r="N66" s="5">
        <v>0</v>
      </c>
      <c r="O66" s="13">
        <f t="shared" si="0"/>
        <v>205.46999999999997</v>
      </c>
    </row>
    <row r="67" spans="1:15" ht="14.25">
      <c r="A67" s="3" t="s">
        <v>81</v>
      </c>
      <c r="B67" s="3" t="s">
        <v>26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4">
        <v>35.7</v>
      </c>
      <c r="I67" s="5">
        <v>0</v>
      </c>
      <c r="J67" s="5">
        <v>0</v>
      </c>
      <c r="K67" s="7">
        <v>0</v>
      </c>
      <c r="L67" s="5">
        <v>0</v>
      </c>
      <c r="M67" s="5">
        <v>0</v>
      </c>
      <c r="N67" s="5">
        <v>0</v>
      </c>
      <c r="O67" s="13">
        <f t="shared" si="0"/>
        <v>35.7</v>
      </c>
    </row>
    <row r="68" spans="1:15" ht="14.25">
      <c r="A68" s="3" t="s">
        <v>82</v>
      </c>
      <c r="B68" s="3" t="s">
        <v>26</v>
      </c>
      <c r="C68" s="4">
        <v>1.6</v>
      </c>
      <c r="D68" s="6">
        <v>0.34</v>
      </c>
      <c r="E68" s="6">
        <v>0.51</v>
      </c>
      <c r="F68" s="5">
        <v>47</v>
      </c>
      <c r="G68" s="6">
        <v>18.12</v>
      </c>
      <c r="H68" s="4">
        <v>35.1</v>
      </c>
      <c r="I68" s="5">
        <v>7</v>
      </c>
      <c r="J68" s="5">
        <v>0</v>
      </c>
      <c r="K68" s="6">
        <v>0.28</v>
      </c>
      <c r="L68" s="6">
        <v>26.88</v>
      </c>
      <c r="M68" s="6">
        <v>2.04</v>
      </c>
      <c r="N68" s="5">
        <v>0</v>
      </c>
      <c r="O68" s="13">
        <f t="shared" si="0"/>
        <v>138.87</v>
      </c>
    </row>
    <row r="69" spans="1:15" ht="14.25">
      <c r="A69" s="3" t="s">
        <v>83</v>
      </c>
      <c r="B69" s="3" t="s">
        <v>26</v>
      </c>
      <c r="C69" s="4">
        <v>1.3</v>
      </c>
      <c r="D69" s="6">
        <v>0.04</v>
      </c>
      <c r="E69" s="6">
        <v>1.77</v>
      </c>
      <c r="F69" s="5">
        <v>0</v>
      </c>
      <c r="G69" s="6">
        <v>85.11</v>
      </c>
      <c r="H69" s="4">
        <v>0.3</v>
      </c>
      <c r="I69" s="5">
        <v>1</v>
      </c>
      <c r="J69" s="4">
        <v>0.2</v>
      </c>
      <c r="K69" s="6">
        <v>0.77</v>
      </c>
      <c r="L69" s="4">
        <v>22.1</v>
      </c>
      <c r="M69" s="6">
        <v>0.75</v>
      </c>
      <c r="N69" s="5">
        <v>0</v>
      </c>
      <c r="O69" s="13">
        <f t="shared" si="0"/>
        <v>113.34</v>
      </c>
    </row>
    <row r="70" spans="1:15" ht="14.25">
      <c r="A70" s="3" t="s">
        <v>84</v>
      </c>
      <c r="B70" s="3" t="s">
        <v>26</v>
      </c>
      <c r="C70" s="4">
        <v>4.6</v>
      </c>
      <c r="D70" s="5">
        <v>0</v>
      </c>
      <c r="E70" s="6">
        <v>28.85</v>
      </c>
      <c r="F70" s="5">
        <v>95</v>
      </c>
      <c r="G70" s="6">
        <v>75.61</v>
      </c>
      <c r="H70" s="4">
        <v>18.8</v>
      </c>
      <c r="I70" s="5">
        <v>8</v>
      </c>
      <c r="J70" s="6">
        <v>0.38</v>
      </c>
      <c r="K70" s="6">
        <v>2.36</v>
      </c>
      <c r="L70" s="6">
        <v>7.89</v>
      </c>
      <c r="M70" s="4">
        <v>5.9</v>
      </c>
      <c r="N70" s="5">
        <v>0</v>
      </c>
      <c r="O70" s="13">
        <f t="shared" si="0"/>
        <v>247.39000000000001</v>
      </c>
    </row>
    <row r="71" spans="1:15" ht="14.25">
      <c r="A71" s="3" t="s">
        <v>85</v>
      </c>
      <c r="B71" s="3" t="s">
        <v>26</v>
      </c>
      <c r="C71" s="4">
        <v>0.1</v>
      </c>
      <c r="D71" s="6">
        <v>4.03</v>
      </c>
      <c r="E71" s="5">
        <v>0</v>
      </c>
      <c r="F71" s="5">
        <v>30</v>
      </c>
      <c r="G71" s="6">
        <v>21.25</v>
      </c>
      <c r="H71" s="4">
        <v>54.7</v>
      </c>
      <c r="I71" s="5">
        <v>1</v>
      </c>
      <c r="J71" s="6">
        <v>7.31</v>
      </c>
      <c r="K71" s="6">
        <v>0.44</v>
      </c>
      <c r="L71" s="6">
        <v>6.43</v>
      </c>
      <c r="M71" s="6">
        <v>1.18</v>
      </c>
      <c r="N71" s="6">
        <v>3.42</v>
      </c>
      <c r="O71" s="13">
        <f t="shared" si="0"/>
        <v>129.86</v>
      </c>
    </row>
    <row r="72" spans="1:15" ht="14.25">
      <c r="A72" s="3" t="s">
        <v>86</v>
      </c>
      <c r="B72" s="3" t="s">
        <v>26</v>
      </c>
      <c r="C72" s="4">
        <v>1.1</v>
      </c>
      <c r="D72" s="6">
        <v>0.38</v>
      </c>
      <c r="E72" s="6">
        <v>14.99</v>
      </c>
      <c r="F72" s="5">
        <v>39</v>
      </c>
      <c r="G72" s="6">
        <v>31.32</v>
      </c>
      <c r="H72" s="4">
        <v>81.7</v>
      </c>
      <c r="I72" s="5">
        <v>2</v>
      </c>
      <c r="J72" s="5">
        <v>0</v>
      </c>
      <c r="K72" s="4">
        <v>0.2</v>
      </c>
      <c r="L72" s="6">
        <v>7.99</v>
      </c>
      <c r="M72" s="6">
        <v>0.64</v>
      </c>
      <c r="N72" s="5">
        <v>0</v>
      </c>
      <c r="O72" s="13">
        <f t="shared" si="0"/>
        <v>179.32</v>
      </c>
    </row>
    <row r="73" spans="1:15" ht="14.25">
      <c r="A73" s="3" t="s">
        <v>87</v>
      </c>
      <c r="B73" s="3" t="s">
        <v>26</v>
      </c>
      <c r="C73" s="5">
        <v>0</v>
      </c>
      <c r="D73" s="5">
        <v>0</v>
      </c>
      <c r="E73" s="6">
        <v>2.39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7">
        <v>0</v>
      </c>
      <c r="L73" s="5">
        <v>0</v>
      </c>
      <c r="M73" s="5">
        <v>0</v>
      </c>
      <c r="N73" s="5">
        <v>0</v>
      </c>
      <c r="O73" s="13">
        <f t="shared" si="0"/>
        <v>2.39</v>
      </c>
    </row>
    <row r="74" spans="1:15" ht="14.25">
      <c r="A74" s="3" t="s">
        <v>88</v>
      </c>
      <c r="B74" s="3" t="s">
        <v>26</v>
      </c>
      <c r="C74" s="5">
        <v>0</v>
      </c>
      <c r="D74" s="7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7">
        <v>0</v>
      </c>
      <c r="L74" s="5">
        <v>0</v>
      </c>
      <c r="M74" s="5">
        <v>0</v>
      </c>
      <c r="N74" s="5">
        <v>0</v>
      </c>
      <c r="O74" s="13">
        <f t="shared" si="0"/>
        <v>0</v>
      </c>
    </row>
    <row r="75" spans="1:15" ht="14.25">
      <c r="A75" s="3" t="s">
        <v>89</v>
      </c>
      <c r="B75" s="3" t="s">
        <v>26</v>
      </c>
      <c r="C75" s="4">
        <v>1.7</v>
      </c>
      <c r="D75" s="6">
        <v>1.06</v>
      </c>
      <c r="E75" s="6">
        <v>14.43</v>
      </c>
      <c r="F75" s="5">
        <v>217</v>
      </c>
      <c r="G75" s="5">
        <v>0</v>
      </c>
      <c r="H75" s="4">
        <v>3.8</v>
      </c>
      <c r="I75" s="5">
        <v>22</v>
      </c>
      <c r="J75" s="4">
        <v>0.7</v>
      </c>
      <c r="K75" s="6">
        <v>4.95</v>
      </c>
      <c r="L75" s="6">
        <v>11.41</v>
      </c>
      <c r="M75" s="6">
        <v>12.97</v>
      </c>
      <c r="N75" s="4">
        <v>13.7</v>
      </c>
      <c r="O75" s="13">
        <f t="shared" si="0"/>
        <v>303.72</v>
      </c>
    </row>
    <row r="76" spans="1:15" ht="14.25">
      <c r="A76" s="3" t="s">
        <v>90</v>
      </c>
      <c r="B76" s="3" t="s">
        <v>26</v>
      </c>
      <c r="C76" s="4">
        <v>4.5</v>
      </c>
      <c r="D76" s="6">
        <v>3.15</v>
      </c>
      <c r="E76" s="6">
        <v>8.72</v>
      </c>
      <c r="F76" s="5">
        <v>1771</v>
      </c>
      <c r="G76" s="6">
        <v>424.51</v>
      </c>
      <c r="H76" s="4">
        <v>31.4</v>
      </c>
      <c r="I76" s="5">
        <v>22</v>
      </c>
      <c r="J76" s="6">
        <v>14.35</v>
      </c>
      <c r="K76" s="6">
        <v>62.21</v>
      </c>
      <c r="L76" s="6">
        <v>50.02</v>
      </c>
      <c r="M76" s="6">
        <v>3.11</v>
      </c>
      <c r="N76" s="6">
        <v>154.08</v>
      </c>
      <c r="O76" s="13">
        <f t="shared" si="0"/>
        <v>2549.05</v>
      </c>
    </row>
    <row r="77" spans="1:15" ht="14.25">
      <c r="A77" s="3" t="s">
        <v>8</v>
      </c>
      <c r="B77" s="3" t="s">
        <v>26</v>
      </c>
      <c r="C77" s="4">
        <v>1807.1</v>
      </c>
      <c r="D77" s="4">
        <v>602.8</v>
      </c>
      <c r="E77" s="6">
        <v>1977.63</v>
      </c>
      <c r="F77" s="5">
        <v>17303</v>
      </c>
      <c r="G77" s="6">
        <v>31021.53</v>
      </c>
      <c r="H77" s="4">
        <v>4592.2</v>
      </c>
      <c r="I77" s="5">
        <v>2899</v>
      </c>
      <c r="J77" s="6">
        <v>1235.16</v>
      </c>
      <c r="K77" s="5">
        <v>628</v>
      </c>
      <c r="L77" s="6">
        <v>4402.78</v>
      </c>
      <c r="M77" s="6">
        <v>746.95</v>
      </c>
      <c r="N77" s="6">
        <v>17844.08</v>
      </c>
      <c r="O77" s="13">
        <f>SUM(C77:N77)</f>
        <v>85060.23</v>
      </c>
    </row>
    <row r="79" ht="14.25">
      <c r="A79" s="1" t="s">
        <v>92</v>
      </c>
    </row>
    <row r="80" spans="1:2" ht="14.25">
      <c r="A80" s="1" t="s">
        <v>91</v>
      </c>
      <c r="B80" s="1" t="s">
        <v>93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C40">
      <selection activeCell="P56" sqref="P56:P74"/>
    </sheetView>
  </sheetViews>
  <sheetFormatPr defaultColWidth="9.00390625" defaultRowHeight="14.25"/>
  <cols>
    <col min="1" max="1" width="29.625" style="0" customWidth="1"/>
    <col min="2" max="2" width="53.75390625" style="0" customWidth="1"/>
    <col min="3" max="5" width="12.625" style="0" customWidth="1"/>
  </cols>
  <sheetData>
    <row r="1" ht="14.25">
      <c r="A1" s="8" t="s">
        <v>0</v>
      </c>
    </row>
    <row r="3" spans="1:2" ht="14.25">
      <c r="A3" s="8" t="s">
        <v>1</v>
      </c>
      <c r="B3" s="9">
        <v>44378.72645833333</v>
      </c>
    </row>
    <row r="4" spans="1:2" ht="14.25">
      <c r="A4" s="8" t="s">
        <v>2</v>
      </c>
      <c r="B4" s="9">
        <v>44426.92806810186</v>
      </c>
    </row>
    <row r="5" spans="1:2" ht="14.25">
      <c r="A5" s="8" t="s">
        <v>3</v>
      </c>
      <c r="B5" s="8" t="s">
        <v>4</v>
      </c>
    </row>
    <row r="7" spans="1:2" ht="14.25">
      <c r="A7" s="8" t="s">
        <v>5</v>
      </c>
      <c r="B7" s="8" t="s">
        <v>6</v>
      </c>
    </row>
    <row r="8" spans="1:2" ht="14.25">
      <c r="A8" s="8" t="s">
        <v>7</v>
      </c>
      <c r="B8" s="8" t="s">
        <v>8</v>
      </c>
    </row>
    <row r="9" spans="1:16" ht="14.25">
      <c r="A9" s="8" t="s">
        <v>9</v>
      </c>
      <c r="B9" s="8" t="s">
        <v>98</v>
      </c>
      <c r="P9" s="17" t="s">
        <v>17</v>
      </c>
    </row>
    <row r="10" ht="14.25">
      <c r="P10" s="17" t="s">
        <v>99</v>
      </c>
    </row>
    <row r="11" spans="1:16" ht="14.25">
      <c r="A11" s="10" t="s">
        <v>11</v>
      </c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  <c r="N11" s="10" t="s">
        <v>24</v>
      </c>
      <c r="O11" s="11" t="s">
        <v>94</v>
      </c>
      <c r="P11" s="17" t="s">
        <v>100</v>
      </c>
    </row>
    <row r="12" spans="1:16" ht="14.25">
      <c r="A12" s="10" t="s">
        <v>25</v>
      </c>
      <c r="B12" s="10" t="s">
        <v>26</v>
      </c>
      <c r="C12" s="19">
        <f>Data!C12/Data!C$77</f>
        <v>0.0004980355265342261</v>
      </c>
      <c r="D12" s="19">
        <f>Data!D12/Data!D$77</f>
        <v>0.015759787657597876</v>
      </c>
      <c r="E12" s="19">
        <f>Data!E12/Data!E$77</f>
        <v>0.00045509018370473747</v>
      </c>
      <c r="F12" s="19">
        <f>Data!F12/Data!F$77</f>
        <v>0.0003467606773391897</v>
      </c>
      <c r="G12" s="19">
        <f>Data!G12/Data!G$77</f>
        <v>0</v>
      </c>
      <c r="H12" s="19">
        <f>Data!H12/Data!H$77</f>
        <v>0.014611732938460869</v>
      </c>
      <c r="I12" s="19">
        <f>Data!I12/Data!I$77</f>
        <v>0</v>
      </c>
      <c r="J12" s="19">
        <f>Data!J12/Data!J$77</f>
        <v>0.0008015155931215389</v>
      </c>
      <c r="K12" s="19">
        <f>Data!K12/Data!K$77</f>
        <v>0</v>
      </c>
      <c r="L12" s="19">
        <f>Data!L12/Data!L$77</f>
        <v>0.001603532313674542</v>
      </c>
      <c r="M12" s="19">
        <f>Data!M12/Data!M$77</f>
        <v>0.0012852265881250417</v>
      </c>
      <c r="N12" s="19">
        <f>Data!N12/Data!N$77</f>
        <v>0</v>
      </c>
      <c r="O12" s="19">
        <f>Data!O12/Data!O$77</f>
        <v>0.0010981630310663395</v>
      </c>
      <c r="P12" s="19">
        <v>0</v>
      </c>
    </row>
    <row r="13" spans="1:16" ht="14.25">
      <c r="A13" s="10" t="s">
        <v>27</v>
      </c>
      <c r="B13" s="10" t="s">
        <v>26</v>
      </c>
      <c r="C13" s="19">
        <f>Data!C13/Data!C$77</f>
        <v>0</v>
      </c>
      <c r="D13" s="19">
        <f>Data!D13/Data!D$77</f>
        <v>0.00018248175182481753</v>
      </c>
      <c r="E13" s="19">
        <f>Data!E13/Data!E$77</f>
        <v>0.00012641393991798264</v>
      </c>
      <c r="F13" s="19">
        <f>Data!F13/Data!F$77</f>
        <v>0</v>
      </c>
      <c r="G13" s="19">
        <f>Data!G13/Data!G$77</f>
        <v>5.770186061100146E-05</v>
      </c>
      <c r="H13" s="19">
        <f>Data!H13/Data!H$77</f>
        <v>0</v>
      </c>
      <c r="I13" s="19">
        <f>Data!I13/Data!I$77</f>
        <v>0</v>
      </c>
      <c r="J13" s="19">
        <f>Data!J13/Data!J$77</f>
        <v>0</v>
      </c>
      <c r="K13" s="19">
        <f>Data!K13/Data!K$77</f>
        <v>0</v>
      </c>
      <c r="L13" s="19">
        <f>Data!L13/Data!L$77</f>
        <v>0</v>
      </c>
      <c r="M13" s="19">
        <f>Data!M13/Data!M$77</f>
        <v>0.0004284088627083473</v>
      </c>
      <c r="N13" s="19">
        <f>Data!N13/Data!N$77</f>
        <v>0</v>
      </c>
      <c r="O13" s="19">
        <f>Data!O13/Data!O$77</f>
        <v>2.9038247368952564E-05</v>
      </c>
      <c r="P13" s="19">
        <v>5.763738368442334E-05</v>
      </c>
    </row>
    <row r="14" spans="1:16" ht="14.25">
      <c r="A14" s="10" t="s">
        <v>28</v>
      </c>
      <c r="B14" s="10" t="s">
        <v>26</v>
      </c>
      <c r="C14" s="19">
        <f>Data!C14/Data!C$77</f>
        <v>0</v>
      </c>
      <c r="D14" s="19">
        <f>Data!D14/Data!D$77</f>
        <v>0</v>
      </c>
      <c r="E14" s="19">
        <f>Data!E14/Data!E$77</f>
        <v>3.033934558031583E-05</v>
      </c>
      <c r="F14" s="19">
        <f>Data!F14/Data!F$77</f>
        <v>0</v>
      </c>
      <c r="G14" s="19">
        <f>Data!G14/Data!G$77</f>
        <v>0</v>
      </c>
      <c r="H14" s="19">
        <f>Data!H14/Data!H$77</f>
        <v>0</v>
      </c>
      <c r="I14" s="19">
        <f>Data!I14/Data!I$77</f>
        <v>0</v>
      </c>
      <c r="J14" s="19">
        <f>Data!J14/Data!J$77</f>
        <v>0</v>
      </c>
      <c r="K14" s="19">
        <f>Data!K14/Data!K$77</f>
        <v>0.0007484076433121019</v>
      </c>
      <c r="L14" s="19">
        <f>Data!L14/Data!L$77</f>
        <v>0</v>
      </c>
      <c r="M14" s="19">
        <f>Data!M14/Data!M$77</f>
        <v>0.00014726554655599436</v>
      </c>
      <c r="N14" s="19">
        <f>Data!N14/Data!N$77</f>
        <v>0</v>
      </c>
      <c r="O14" s="19">
        <f>Data!O14/Data!O$77</f>
        <v>7.5240802899310295E-06</v>
      </c>
      <c r="P14" s="19">
        <v>0</v>
      </c>
    </row>
    <row r="15" spans="1:16" s="16" customFormat="1" ht="14.25">
      <c r="A15" s="15" t="s">
        <v>29</v>
      </c>
      <c r="B15" s="15" t="s">
        <v>26</v>
      </c>
      <c r="C15" s="19">
        <f>Data!C15/Data!C$77</f>
        <v>0</v>
      </c>
      <c r="D15" s="19">
        <f>Data!D15/Data!D$77</f>
        <v>0.00018248175182481753</v>
      </c>
      <c r="E15" s="19">
        <f>Data!E15/Data!E$77</f>
        <v>0.00034890247417363206</v>
      </c>
      <c r="F15" s="19">
        <f>Data!F15/Data!F$77</f>
        <v>0.0013292492631335607</v>
      </c>
      <c r="G15" s="19">
        <f>Data!G15/Data!G$77</f>
        <v>0.000958689013726918</v>
      </c>
      <c r="H15" s="19">
        <f>Data!H15/Data!H$77</f>
        <v>0.02014285092112713</v>
      </c>
      <c r="I15" s="19">
        <f>Data!I15/Data!I$77</f>
        <v>0.0034494653328734047</v>
      </c>
      <c r="J15" s="19">
        <f>Data!J15/Data!J$77</f>
        <v>0</v>
      </c>
      <c r="K15" s="19">
        <f>Data!K15/Data!K$77</f>
        <v>0</v>
      </c>
      <c r="L15" s="19">
        <f>Data!L15/Data!L$77</f>
        <v>0</v>
      </c>
      <c r="M15" s="19">
        <f>Data!M15/Data!M$77</f>
        <v>0.00014726554655599436</v>
      </c>
      <c r="N15" s="19">
        <f>Data!N15/Data!N$77</f>
        <v>0</v>
      </c>
      <c r="O15" s="19">
        <f>Data!O15/Data!O$77</f>
        <v>0.001835758026988641</v>
      </c>
      <c r="P15" s="19">
        <v>0.000958753392361364</v>
      </c>
    </row>
    <row r="16" spans="1:16" ht="14.25">
      <c r="A16" s="10" t="s">
        <v>30</v>
      </c>
      <c r="B16" s="10" t="s">
        <v>26</v>
      </c>
      <c r="C16" s="19">
        <f>Data!C16/Data!C$77</f>
        <v>0.0013280947374246029</v>
      </c>
      <c r="D16" s="19">
        <f>Data!D16/Data!D$77</f>
        <v>0.007996018579960186</v>
      </c>
      <c r="E16" s="19">
        <f>Data!E16/Data!E$77</f>
        <v>0.027993102855438073</v>
      </c>
      <c r="F16" s="19">
        <f>Data!F16/Data!F$77</f>
        <v>5.779344622319829E-05</v>
      </c>
      <c r="G16" s="19">
        <f>Data!G16/Data!G$77</f>
        <v>0.028531797109942678</v>
      </c>
      <c r="H16" s="19">
        <f>Data!H16/Data!H$77</f>
        <v>0.04381342276033274</v>
      </c>
      <c r="I16" s="19">
        <f>Data!I16/Data!I$77</f>
        <v>0.0010348395998620215</v>
      </c>
      <c r="J16" s="19">
        <f>Data!J16/Data!J$77</f>
        <v>0.002007837041354966</v>
      </c>
      <c r="K16" s="19">
        <f>Data!K16/Data!K$77</f>
        <v>0.027101910828025478</v>
      </c>
      <c r="L16" s="19">
        <f>Data!L16/Data!L$77</f>
        <v>0.0035591149228442033</v>
      </c>
      <c r="M16" s="19">
        <f>Data!M16/Data!M$77</f>
        <v>0.0015797576812370303</v>
      </c>
      <c r="N16" s="19">
        <f>Data!N16/Data!N$77</f>
        <v>0</v>
      </c>
      <c r="O16" s="19">
        <f>Data!O16/Data!O$77</f>
        <v>0.013981034379991687</v>
      </c>
      <c r="P16" s="19">
        <v>0.02853185882206402</v>
      </c>
    </row>
    <row r="17" spans="1:16" ht="14.25">
      <c r="A17" s="10" t="s">
        <v>31</v>
      </c>
      <c r="B17" s="10" t="s">
        <v>26</v>
      </c>
      <c r="C17" s="19">
        <f>Data!C17/Data!C$77</f>
        <v>0.0005533728072602513</v>
      </c>
      <c r="D17" s="19">
        <f>Data!D17/Data!D$77</f>
        <v>0.023888520238885203</v>
      </c>
      <c r="E17" s="19">
        <f>Data!E17/Data!E$77</f>
        <v>0.0045913542978211295</v>
      </c>
      <c r="F17" s="19">
        <f>Data!F17/Data!F$77</f>
        <v>0.0003467606773391897</v>
      </c>
      <c r="G17" s="19">
        <f>Data!G17/Data!G$77</f>
        <v>0.001918345097743406</v>
      </c>
      <c r="H17" s="19">
        <f>Data!H17/Data!H$77</f>
        <v>0.00017420844039893734</v>
      </c>
      <c r="I17" s="19">
        <f>Data!I17/Data!I$77</f>
        <v>0.0006898930665746809</v>
      </c>
      <c r="J17" s="19">
        <f>Data!J17/Data!J$77</f>
        <v>0.007667022895819165</v>
      </c>
      <c r="K17" s="19">
        <f>Data!K17/Data!K$77</f>
        <v>0.013089171974522295</v>
      </c>
      <c r="L17" s="19">
        <f>Data!L17/Data!L$77</f>
        <v>0.0012492107259504223</v>
      </c>
      <c r="M17" s="19">
        <f>Data!M17/Data!M$77</f>
        <v>0.03143450030122498</v>
      </c>
      <c r="N17" s="19">
        <f>Data!N17/Data!N$77</f>
        <v>0</v>
      </c>
      <c r="O17" s="19">
        <f>Data!O17/Data!O$77</f>
        <v>0.001639544120677783</v>
      </c>
      <c r="P17" s="19">
        <v>0.0019183449122259692</v>
      </c>
    </row>
    <row r="18" spans="1:16" ht="14.25">
      <c r="A18" s="10" t="s">
        <v>32</v>
      </c>
      <c r="B18" s="10" t="s">
        <v>26</v>
      </c>
      <c r="C18" s="19">
        <f>Data!C18/Data!C$77</f>
        <v>0.0006640473687123014</v>
      </c>
      <c r="D18" s="19">
        <f>Data!D18/Data!D$77</f>
        <v>0.003533510285335103</v>
      </c>
      <c r="E18" s="19">
        <f>Data!E18/Data!E$77</f>
        <v>0.0005410516628489657</v>
      </c>
      <c r="F18" s="19">
        <f>Data!F18/Data!F$77</f>
        <v>0.0008669016933479743</v>
      </c>
      <c r="G18" s="19">
        <f>Data!G18/Data!G$77</f>
        <v>0.0003945646781445016</v>
      </c>
      <c r="H18" s="19">
        <f>Data!H18/Data!H$77</f>
        <v>0</v>
      </c>
      <c r="I18" s="19">
        <f>Data!I18/Data!I$77</f>
        <v>0.0037944118661607453</v>
      </c>
      <c r="J18" s="19">
        <f>Data!J18/Data!J$77</f>
        <v>0.0006800738365879723</v>
      </c>
      <c r="K18" s="19">
        <f>Data!K18/Data!K$77</f>
        <v>0.004729299363057325</v>
      </c>
      <c r="L18" s="19">
        <f>Data!L18/Data!L$77</f>
        <v>0.0008244790791272787</v>
      </c>
      <c r="M18" s="19">
        <f>Data!M18/Data!M$77</f>
        <v>0.0014324921346810361</v>
      </c>
      <c r="N18" s="19">
        <f>Data!N18/Data!N$77</f>
        <v>0</v>
      </c>
      <c r="O18" s="19">
        <f>Data!O18/Data!O$77</f>
        <v>0.0006013386044218316</v>
      </c>
      <c r="P18" s="19">
        <v>0.00039469358268013385</v>
      </c>
    </row>
    <row r="19" spans="1:16" ht="14.25">
      <c r="A19" s="10" t="s">
        <v>33</v>
      </c>
      <c r="B19" s="10" t="s">
        <v>26</v>
      </c>
      <c r="C19" s="19">
        <f>Data!C19/Data!C$77</f>
        <v>0.0023241657904930556</v>
      </c>
      <c r="D19" s="19">
        <f>Data!D19/Data!D$77</f>
        <v>0.03875248838752489</v>
      </c>
      <c r="E19" s="19">
        <f>Data!E19/Data!E$77</f>
        <v>0.002497939452779337</v>
      </c>
      <c r="F19" s="19">
        <f>Data!F19/Data!F$77</f>
        <v>0.001213662370687164</v>
      </c>
      <c r="G19" s="19">
        <f>Data!G19/Data!G$77</f>
        <v>0.004588426167245781</v>
      </c>
      <c r="H19" s="19">
        <f>Data!H19/Data!H$77</f>
        <v>0.003397064587779278</v>
      </c>
      <c r="I19" s="19">
        <f>Data!I19/Data!I$77</f>
        <v>0.0010348395998620215</v>
      </c>
      <c r="J19" s="19">
        <f>Data!J19/Data!J$77</f>
        <v>0.023494931830693996</v>
      </c>
      <c r="K19" s="19">
        <f>Data!K19/Data!K$77</f>
        <v>0.01164012738853503</v>
      </c>
      <c r="L19" s="19">
        <f>Data!L19/Data!L$77</f>
        <v>0.011454126710850871</v>
      </c>
      <c r="M19" s="19">
        <f>Data!M19/Data!M$77</f>
        <v>0.005448825222571792</v>
      </c>
      <c r="N19" s="19">
        <f>Data!N19/Data!N$77</f>
        <v>0.016182397747600323</v>
      </c>
      <c r="O19" s="19">
        <f>Data!O19/Data!O$77</f>
        <v>0.006983639710355827</v>
      </c>
      <c r="P19" s="19">
        <v>0.004588264545146754</v>
      </c>
    </row>
    <row r="20" spans="1:16" ht="14.25">
      <c r="A20" s="10" t="s">
        <v>34</v>
      </c>
      <c r="B20" s="10" t="s">
        <v>26</v>
      </c>
      <c r="C20" s="19">
        <f>Data!C20/Data!C$77</f>
        <v>0.00027668640363012563</v>
      </c>
      <c r="D20" s="19">
        <f>Data!D20/Data!D$77</f>
        <v>0.061247511612475124</v>
      </c>
      <c r="E20" s="19">
        <f>Data!E20/Data!E$77</f>
        <v>2.022623038687722E-05</v>
      </c>
      <c r="F20" s="19">
        <f>Data!F20/Data!F$77</f>
        <v>0.01219441715309484</v>
      </c>
      <c r="G20" s="19">
        <f>Data!G20/Data!G$77</f>
        <v>0.01592506881511002</v>
      </c>
      <c r="H20" s="19">
        <f>Data!H20/Data!H$77</f>
        <v>0.0024171421105352556</v>
      </c>
      <c r="I20" s="19">
        <f>Data!I20/Data!I$77</f>
        <v>0.0017247326664367024</v>
      </c>
      <c r="J20" s="19">
        <f>Data!J20/Data!J$77</f>
        <v>0.022215745328540433</v>
      </c>
      <c r="K20" s="19">
        <f>Data!K20/Data!K$77</f>
        <v>0.006528662420382165</v>
      </c>
      <c r="L20" s="19">
        <f>Data!L20/Data!L$77</f>
        <v>0.021377402459355228</v>
      </c>
      <c r="M20" s="19">
        <f>Data!M20/Data!M$77</f>
        <v>0.0008568177254166945</v>
      </c>
      <c r="N20" s="19">
        <f>Data!N20/Data!N$77</f>
        <v>0</v>
      </c>
      <c r="O20" s="19">
        <f>Data!O20/Data!O$77</f>
        <v>0.01040298151086589</v>
      </c>
      <c r="P20" s="19">
        <v>0.015925163982063686</v>
      </c>
    </row>
    <row r="21" spans="1:16" ht="14.25">
      <c r="A21" s="10" t="s">
        <v>35</v>
      </c>
      <c r="B21" s="10" t="s">
        <v>26</v>
      </c>
      <c r="C21" s="19">
        <f>Data!C21/Data!C$77</f>
        <v>0.0038182723700957337</v>
      </c>
      <c r="D21" s="19">
        <f>Data!D21/Data!D$77</f>
        <v>0.017518248175182483</v>
      </c>
      <c r="E21" s="19">
        <f>Data!E21/Data!E$77</f>
        <v>0.0010669336529077734</v>
      </c>
      <c r="F21" s="19">
        <f>Data!F21/Data!F$77</f>
        <v>0.013754840201121193</v>
      </c>
      <c r="G21" s="19">
        <f>Data!G21/Data!G$77</f>
        <v>0.00777266627403613</v>
      </c>
      <c r="H21" s="19">
        <f>Data!H21/Data!H$77</f>
        <v>0.008013588258351117</v>
      </c>
      <c r="I21" s="19">
        <f>Data!I21/Data!I$77</f>
        <v>0.002069679199724043</v>
      </c>
      <c r="J21" s="19">
        <f>Data!J21/Data!J$77</f>
        <v>0.01925256646912141</v>
      </c>
      <c r="K21" s="19">
        <f>Data!K21/Data!K$77</f>
        <v>0.005318471337579618</v>
      </c>
      <c r="L21" s="19">
        <f>Data!L21/Data!L$77</f>
        <v>0.002546118588709861</v>
      </c>
      <c r="M21" s="19">
        <f>Data!M21/Data!M$77</f>
        <v>0.0023026976370573663</v>
      </c>
      <c r="N21" s="19">
        <f>Data!N21/Data!N$77</f>
        <v>0.0010871953051095936</v>
      </c>
      <c r="O21" s="19">
        <f>Data!O21/Data!O$77</f>
        <v>0.007064876264736177</v>
      </c>
      <c r="P21" s="19">
        <v>0.007772633286691538</v>
      </c>
    </row>
    <row r="22" spans="1:16" ht="14.25">
      <c r="A22" s="10" t="s">
        <v>36</v>
      </c>
      <c r="B22" s="10" t="s">
        <v>26</v>
      </c>
      <c r="C22" s="19">
        <f>Data!C22/Data!C$77</f>
        <v>0.03585855791046428</v>
      </c>
      <c r="D22" s="19">
        <f>Data!D22/Data!D$77</f>
        <v>0.09105839416058395</v>
      </c>
      <c r="E22" s="19">
        <f>Data!E22/Data!E$77</f>
        <v>0.02774027497560211</v>
      </c>
      <c r="F22" s="19">
        <f>Data!F22/Data!F$77</f>
        <v>0.009940472750390106</v>
      </c>
      <c r="G22" s="19">
        <f>Data!G22/Data!G$77</f>
        <v>0.017896602778779767</v>
      </c>
      <c r="H22" s="19">
        <f>Data!H22/Data!H$77</f>
        <v>0.04910500413745046</v>
      </c>
      <c r="I22" s="19">
        <f>Data!I22/Data!I$77</f>
        <v>0.1328044153156261</v>
      </c>
      <c r="J22" s="19">
        <f>Data!J22/Data!J$77</f>
        <v>0.061044722950872765</v>
      </c>
      <c r="K22" s="19">
        <f>Data!K22/Data!K$77</f>
        <v>0.0008757961783439491</v>
      </c>
      <c r="L22" s="19">
        <f>Data!L22/Data!L$77</f>
        <v>0.004856022785603642</v>
      </c>
      <c r="M22" s="19">
        <f>Data!M22/Data!M$77</f>
        <v>0.005890621862239775</v>
      </c>
      <c r="N22" s="19">
        <f>Data!N22/Data!N$77</f>
        <v>0.029807084478437662</v>
      </c>
      <c r="O22" s="19">
        <f>Data!O22/Data!O$77</f>
        <v>0.025227300702102502</v>
      </c>
      <c r="P22" s="19">
        <v>0.017896633283725857</v>
      </c>
    </row>
    <row r="23" spans="1:16" ht="14.25">
      <c r="A23" s="10" t="s">
        <v>37</v>
      </c>
      <c r="B23" s="10" t="s">
        <v>26</v>
      </c>
      <c r="C23" s="19">
        <f>Data!C23/Data!C$77</f>
        <v>0.0429417298433955</v>
      </c>
      <c r="D23" s="19">
        <f>Data!D23/Data!D$77</f>
        <v>0.005225613802256138</v>
      </c>
      <c r="E23" s="19">
        <f>Data!E23/Data!E$77</f>
        <v>0.1612182258562016</v>
      </c>
      <c r="F23" s="19">
        <f>Data!F23/Data!F$77</f>
        <v>0.0015026296018031556</v>
      </c>
      <c r="G23" s="19">
        <f>Data!G23/Data!G$77</f>
        <v>0.0017304111048036639</v>
      </c>
      <c r="H23" s="19">
        <f>Data!H23/Data!H$77</f>
        <v>0.04263751578763991</v>
      </c>
      <c r="I23" s="19">
        <f>Data!I23/Data!I$77</f>
        <v>0.03966885132804415</v>
      </c>
      <c r="J23" s="19">
        <f>Data!J23/Data!J$77</f>
        <v>0.02301726092166197</v>
      </c>
      <c r="K23" s="19">
        <f>Data!K23/Data!K$77</f>
        <v>0</v>
      </c>
      <c r="L23" s="19">
        <f>Data!L23/Data!L$77</f>
        <v>0.0007540690200282549</v>
      </c>
      <c r="M23" s="19">
        <f>Data!M23/Data!M$77</f>
        <v>0</v>
      </c>
      <c r="N23" s="19">
        <f>Data!N23/Data!N$77</f>
        <v>0.06172467283267055</v>
      </c>
      <c r="O23" s="19">
        <f>Data!O23/Data!O$77</f>
        <v>0.022610213962506332</v>
      </c>
      <c r="P23" s="19">
        <v>0.001730281994767957</v>
      </c>
    </row>
    <row r="24" spans="1:16" ht="14.25">
      <c r="A24" s="10" t="s">
        <v>38</v>
      </c>
      <c r="B24" s="10" t="s">
        <v>26</v>
      </c>
      <c r="C24" s="19">
        <f>Data!C24/Data!C$77</f>
        <v>0.003596923247191633</v>
      </c>
      <c r="D24" s="19">
        <f>Data!D24/Data!D$77</f>
        <v>0.01026874585268746</v>
      </c>
      <c r="E24" s="19">
        <f>Data!E24/Data!E$77</f>
        <v>0.012752638258926087</v>
      </c>
      <c r="F24" s="19">
        <f>Data!F24/Data!F$77</f>
        <v>0.004796856036525458</v>
      </c>
      <c r="G24" s="19">
        <f>Data!G24/Data!G$77</f>
        <v>0.003689695511472194</v>
      </c>
      <c r="H24" s="19">
        <f>Data!H24/Data!H$77</f>
        <v>0.02412786899525282</v>
      </c>
      <c r="I24" s="19">
        <f>Data!I24/Data!I$77</f>
        <v>0.02276647119696447</v>
      </c>
      <c r="J24" s="19">
        <f>Data!J24/Data!J$77</f>
        <v>0.009091939505813012</v>
      </c>
      <c r="K24" s="19">
        <f>Data!K24/Data!K$77</f>
        <v>0.0006528662420382165</v>
      </c>
      <c r="L24" s="19">
        <f>Data!L24/Data!L$77</f>
        <v>0.004996842903801689</v>
      </c>
      <c r="M24" s="19">
        <f>Data!M24/Data!M$77</f>
        <v>0.017511212263203693</v>
      </c>
      <c r="N24" s="19">
        <f>Data!N24/Data!N$77</f>
        <v>0.0019188436725233243</v>
      </c>
      <c r="O24" s="19">
        <f>Data!O24/Data!O$77</f>
        <v>0.005797421427146389</v>
      </c>
      <c r="P24" s="19">
        <v>0.003689630683306335</v>
      </c>
    </row>
    <row r="25" spans="1:16" s="16" customFormat="1" ht="14.25">
      <c r="A25" s="15" t="s">
        <v>39</v>
      </c>
      <c r="B25" s="15" t="s">
        <v>26</v>
      </c>
      <c r="C25" s="19">
        <f>Data!C25/Data!C$77</f>
        <v>5.533728072602513E-05</v>
      </c>
      <c r="D25" s="19">
        <f>Data!D25/Data!D$77</f>
        <v>0.007249502322495024</v>
      </c>
      <c r="E25" s="19">
        <f>Data!E25/Data!E$77</f>
        <v>0.0010972729984880891</v>
      </c>
      <c r="F25" s="19">
        <f>Data!F25/Data!F$77</f>
        <v>0.0027740854187135178</v>
      </c>
      <c r="G25" s="19">
        <f>Data!G25/Data!G$77</f>
        <v>0.01364600649935706</v>
      </c>
      <c r="H25" s="19">
        <f>Data!H25/Data!H$77</f>
        <v>0.0015243238534907017</v>
      </c>
      <c r="I25" s="19">
        <f>Data!I25/Data!I$77</f>
        <v>0</v>
      </c>
      <c r="J25" s="19">
        <f>Data!J25/Data!J$77</f>
        <v>0.0033436963632241974</v>
      </c>
      <c r="K25" s="19">
        <f>Data!K25/Data!K$77</f>
        <v>0.0014331210191082804</v>
      </c>
      <c r="L25" s="19">
        <f>Data!L25/Data!L$77</f>
        <v>0.0005655517650211912</v>
      </c>
      <c r="M25" s="19">
        <f>Data!M25/Data!M$77</f>
        <v>0.004592007497155097</v>
      </c>
      <c r="N25" s="19">
        <f>Data!N25/Data!N$77</f>
        <v>0</v>
      </c>
      <c r="O25" s="19">
        <f>Data!O25/Data!O$77</f>
        <v>0.005830104150905776</v>
      </c>
      <c r="P25" s="19">
        <v>0.013646101886712047</v>
      </c>
    </row>
    <row r="26" spans="1:16" ht="14.25">
      <c r="A26" s="10" t="s">
        <v>40</v>
      </c>
      <c r="B26" s="10" t="s">
        <v>26</v>
      </c>
      <c r="C26" s="19">
        <f>Data!C26/Data!C$77</f>
        <v>0</v>
      </c>
      <c r="D26" s="19">
        <f>Data!D26/Data!D$77</f>
        <v>0.028666224286662247</v>
      </c>
      <c r="E26" s="19">
        <f>Data!E26/Data!E$77</f>
        <v>0.00045509018370473747</v>
      </c>
      <c r="F26" s="19">
        <f>Data!F26/Data!F$77</f>
        <v>0</v>
      </c>
      <c r="G26" s="19">
        <f>Data!G26/Data!G$77</f>
        <v>0.0060006711467809615</v>
      </c>
      <c r="H26" s="19">
        <f>Data!H26/Data!H$77</f>
        <v>0.0011323548625930928</v>
      </c>
      <c r="I26" s="19">
        <f>Data!I26/Data!I$77</f>
        <v>0.002069679199724043</v>
      </c>
      <c r="J26" s="19">
        <f>Data!J26/Data!J$77</f>
        <v>0</v>
      </c>
      <c r="K26" s="19">
        <f>Data!K26/Data!K$77</f>
        <v>0</v>
      </c>
      <c r="L26" s="19">
        <f>Data!L26/Data!L$77</f>
        <v>0.000635961824120215</v>
      </c>
      <c r="M26" s="19">
        <f>Data!M26/Data!M$77</f>
        <v>0</v>
      </c>
      <c r="N26" s="19">
        <f>Data!N26/Data!N$77</f>
        <v>0</v>
      </c>
      <c r="O26" s="19">
        <f>Data!O26/Data!O$77</f>
        <v>0.002566769452657253</v>
      </c>
      <c r="P26" s="19">
        <v>0.006000606095127536</v>
      </c>
    </row>
    <row r="27" spans="1:16" ht="14.25">
      <c r="A27" s="10" t="s">
        <v>41</v>
      </c>
      <c r="B27" s="10" t="s">
        <v>26</v>
      </c>
      <c r="C27" s="19">
        <f>Data!C27/Data!C$77</f>
        <v>0.0032095622821094573</v>
      </c>
      <c r="D27" s="19">
        <f>Data!D27/Data!D$77</f>
        <v>0.0825481088254811</v>
      </c>
      <c r="E27" s="19">
        <f>Data!E27/Data!E$77</f>
        <v>0.00392388869505418</v>
      </c>
      <c r="F27" s="19">
        <f>Data!F27/Data!F$77</f>
        <v>0.004970236375195053</v>
      </c>
      <c r="G27" s="19">
        <f>Data!G27/Data!G$77</f>
        <v>0.002466351595166325</v>
      </c>
      <c r="H27" s="19">
        <f>Data!H27/Data!H$77</f>
        <v>0.000653281651496015</v>
      </c>
      <c r="I27" s="19">
        <f>Data!I27/Data!I$77</f>
        <v>0.004484304932735426</v>
      </c>
      <c r="J27" s="19">
        <f>Data!J27/Data!J$77</f>
        <v>0.02036983062923022</v>
      </c>
      <c r="K27" s="19">
        <f>Data!K27/Data!K$77</f>
        <v>0.00410828025477707</v>
      </c>
      <c r="L27" s="19">
        <f>Data!L27/Data!L$77</f>
        <v>0.003275203394219107</v>
      </c>
      <c r="M27" s="19">
        <f>Data!M27/Data!M$77</f>
        <v>0.03788740879576946</v>
      </c>
      <c r="N27" s="19">
        <f>Data!N27/Data!N$77</f>
        <v>0</v>
      </c>
      <c r="O27" s="19">
        <f>Data!O27/Data!O$77</f>
        <v>0.003671398490222752</v>
      </c>
      <c r="P27" s="19">
        <v>0.0024662868853064096</v>
      </c>
    </row>
    <row r="28" spans="1:16" ht="14.25">
      <c r="A28" s="3" t="s">
        <v>42</v>
      </c>
      <c r="B28" s="10" t="s">
        <v>26</v>
      </c>
      <c r="C28" s="19">
        <f>Data!C28/Data!C$77</f>
        <v>0.003652260527917658</v>
      </c>
      <c r="D28" s="19">
        <f>Data!D28/Data!D$77</f>
        <v>0.028599867285998674</v>
      </c>
      <c r="E28" s="19">
        <f>Data!E28/Data!E$77</f>
        <v>0.013789232566253544</v>
      </c>
      <c r="F28" s="19">
        <f>Data!F28/Data!F$77</f>
        <v>0.1016586719066058</v>
      </c>
      <c r="G28" s="19">
        <f>Data!G28/Data!G$77</f>
        <v>0.043044298588754325</v>
      </c>
      <c r="H28" s="19">
        <f>Data!H28/Data!H$77</f>
        <v>0.014524628718261401</v>
      </c>
      <c r="I28" s="19">
        <f>Data!I28/Data!I$77</f>
        <v>0.005864091065884788</v>
      </c>
      <c r="J28" s="19">
        <f>Data!J28/Data!J$77</f>
        <v>0.007707503481330353</v>
      </c>
      <c r="K28" s="19">
        <f>Data!K28/Data!K$77</f>
        <v>0.052595541401273885</v>
      </c>
      <c r="L28" s="19">
        <f>Data!L28/Data!L$77</f>
        <v>0.01345740645682955</v>
      </c>
      <c r="M28" s="19">
        <f>Data!M28/Data!M$77</f>
        <v>0.07649775754735925</v>
      </c>
      <c r="N28" s="19">
        <f>Data!N28/Data!N$77</f>
        <v>0.0015349628560284419</v>
      </c>
      <c r="O28" s="19">
        <f>Data!O28/Data!O$77</f>
        <v>0.04015319497725318</v>
      </c>
      <c r="P28" s="19">
        <v>0.0430442299547221</v>
      </c>
    </row>
    <row r="29" spans="1:16" ht="14.25">
      <c r="A29" s="10" t="s">
        <v>43</v>
      </c>
      <c r="B29" s="10" t="s">
        <v>26</v>
      </c>
      <c r="C29" s="19">
        <f>Data!C29/Data!C$77</f>
        <v>0.00011067456145205026</v>
      </c>
      <c r="D29" s="19">
        <f>Data!D29/Data!D$77</f>
        <v>0.02173191771731918</v>
      </c>
      <c r="E29" s="19">
        <f>Data!E29/Data!E$77</f>
        <v>0.004646976431385041</v>
      </c>
      <c r="F29" s="19">
        <f>Data!F29/Data!F$77</f>
        <v>0.0028318788649367163</v>
      </c>
      <c r="G29" s="19">
        <f>Data!G29/Data!G$77</f>
        <v>0.014401288395511119</v>
      </c>
      <c r="H29" s="19">
        <f>Data!H29/Data!H$77</f>
        <v>0.009799224772440225</v>
      </c>
      <c r="I29" s="19">
        <f>Data!I29/Data!I$77</f>
        <v>0.0037944118661607453</v>
      </c>
      <c r="J29" s="19">
        <f>Data!J29/Data!J$77</f>
        <v>0.0007772272418148256</v>
      </c>
      <c r="K29" s="19">
        <f>Data!K29/Data!K$77</f>
        <v>0.004363057324840765</v>
      </c>
      <c r="L29" s="19">
        <f>Data!L29/Data!L$77</f>
        <v>0.002546118588709861</v>
      </c>
      <c r="M29" s="19">
        <f>Data!M29/Data!M$77</f>
        <v>0.01249079590334025</v>
      </c>
      <c r="N29" s="19">
        <f>Data!N29/Data!N$77</f>
        <v>0.0009594218362616621</v>
      </c>
      <c r="O29" s="19">
        <f>Data!O29/Data!O$77</f>
        <v>0.00723722472887741</v>
      </c>
      <c r="P29" s="19">
        <v>0.014401190295785835</v>
      </c>
    </row>
    <row r="30" spans="1:16" s="16" customFormat="1" ht="14.25">
      <c r="A30" s="15" t="s">
        <v>44</v>
      </c>
      <c r="B30" s="15" t="s">
        <v>26</v>
      </c>
      <c r="C30" s="19">
        <f>Data!C30/Data!C$77</f>
        <v>0.037574013612971066</v>
      </c>
      <c r="D30" s="19">
        <f>Data!D30/Data!D$77</f>
        <v>0.027289316522893167</v>
      </c>
      <c r="E30" s="19">
        <f>Data!E30/Data!E$77</f>
        <v>0.005870663369791113</v>
      </c>
      <c r="F30" s="19">
        <f>Data!F30/Data!F$77</f>
        <v>0.009998266196613304</v>
      </c>
      <c r="G30" s="19">
        <f>Data!G30/Data!G$77</f>
        <v>0.006702441820245488</v>
      </c>
      <c r="H30" s="19">
        <f>Data!H30/Data!H$77</f>
        <v>0.0004355211009973433</v>
      </c>
      <c r="I30" s="19">
        <f>Data!I30/Data!I$77</f>
        <v>0.0027595722662987236</v>
      </c>
      <c r="J30" s="19">
        <f>Data!J30/Data!J$77</f>
        <v>0</v>
      </c>
      <c r="K30" s="19">
        <f>Data!K30/Data!K$77</f>
        <v>0</v>
      </c>
      <c r="L30" s="19">
        <f>Data!L30/Data!L$77</f>
        <v>0.005255770217907777</v>
      </c>
      <c r="M30" s="19">
        <f>Data!M30/Data!M$77</f>
        <v>0.049802530289845375</v>
      </c>
      <c r="N30" s="19">
        <f>Data!N30/Data!N$77</f>
        <v>0</v>
      </c>
      <c r="O30" s="19">
        <f>Data!O30/Data!O$77</f>
        <v>0.006433323775400091</v>
      </c>
      <c r="P30" s="19">
        <v>0.0067022799937063076</v>
      </c>
    </row>
    <row r="31" spans="1:16" ht="14.25">
      <c r="A31" s="10" t="s">
        <v>45</v>
      </c>
      <c r="B31" s="10" t="s">
        <v>26</v>
      </c>
      <c r="C31" s="19">
        <f>Data!C31/Data!C$77</f>
        <v>0.003098887720657407</v>
      </c>
      <c r="D31" s="19">
        <f>Data!D31/Data!D$77</f>
        <v>0.0056071665560716655</v>
      </c>
      <c r="E31" s="19">
        <f>Data!E31/Data!E$77</f>
        <v>5.0565575967193055E-05</v>
      </c>
      <c r="F31" s="19">
        <f>Data!F31/Data!F$77</f>
        <v>0.009535918626827717</v>
      </c>
      <c r="G31" s="19">
        <f>Data!G31/Data!G$77</f>
        <v>0.0041957956296804185</v>
      </c>
      <c r="H31" s="19">
        <f>Data!H31/Data!H$77</f>
        <v>0.000653281651496015</v>
      </c>
      <c r="I31" s="19">
        <f>Data!I31/Data!I$77</f>
        <v>0</v>
      </c>
      <c r="J31" s="19">
        <f>Data!J31/Data!J$77</f>
        <v>0.0020564137439683925</v>
      </c>
      <c r="K31" s="19">
        <f>Data!K31/Data!K$77</f>
        <v>0</v>
      </c>
      <c r="L31" s="19">
        <f>Data!L31/Data!L$77</f>
        <v>0</v>
      </c>
      <c r="M31" s="19">
        <f>Data!M31/Data!M$77</f>
        <v>0</v>
      </c>
      <c r="N31" s="19">
        <f>Data!N31/Data!N$77</f>
        <v>0</v>
      </c>
      <c r="O31" s="19">
        <f>Data!O31/Data!O$77</f>
        <v>0.003641889987835679</v>
      </c>
      <c r="P31" s="19">
        <v>0.004195666281224722</v>
      </c>
    </row>
    <row r="32" spans="1:16" ht="14.25">
      <c r="A32" s="10" t="s">
        <v>46</v>
      </c>
      <c r="B32" s="10" t="s">
        <v>26</v>
      </c>
      <c r="C32" s="19">
        <f>Data!C32/Data!C$77</f>
        <v>0</v>
      </c>
      <c r="D32" s="19">
        <f>Data!D32/Data!D$77</f>
        <v>0.00018248175182481753</v>
      </c>
      <c r="E32" s="19">
        <f>Data!E32/Data!E$77</f>
        <v>0</v>
      </c>
      <c r="F32" s="19">
        <f>Data!F32/Data!F$77</f>
        <v>0.0005779344622319829</v>
      </c>
      <c r="G32" s="19">
        <f>Data!G32/Data!G$77</f>
        <v>0.002232965298616799</v>
      </c>
      <c r="H32" s="19">
        <f>Data!H32/Data!H$77</f>
        <v>0</v>
      </c>
      <c r="I32" s="19">
        <f>Data!I32/Data!I$77</f>
        <v>0</v>
      </c>
      <c r="J32" s="19">
        <f>Data!J32/Data!J$77</f>
        <v>0</v>
      </c>
      <c r="K32" s="19">
        <f>Data!K32/Data!K$77</f>
        <v>0</v>
      </c>
      <c r="L32" s="19">
        <f>Data!L32/Data!L$77</f>
        <v>0</v>
      </c>
      <c r="M32" s="19">
        <f>Data!M32/Data!M$77</f>
        <v>0.0015797576812370303</v>
      </c>
      <c r="N32" s="19">
        <f>Data!N32/Data!N$77</f>
        <v>0</v>
      </c>
      <c r="O32" s="19">
        <f>Data!O32/Data!O$77</f>
        <v>0.0009470936064950683</v>
      </c>
      <c r="P32" s="19">
        <v>0.002233061789692985</v>
      </c>
    </row>
    <row r="33" spans="1:16" ht="14.25">
      <c r="A33" s="10" t="s">
        <v>47</v>
      </c>
      <c r="B33" s="10" t="s">
        <v>26</v>
      </c>
      <c r="C33" s="19">
        <f>Data!C33/Data!C$77</f>
        <v>0.0023241657904930556</v>
      </c>
      <c r="D33" s="19">
        <f>Data!D33/Data!D$77</f>
        <v>0.014051094890510952</v>
      </c>
      <c r="E33" s="19">
        <f>Data!E33/Data!E$77</f>
        <v>0.056385673761016976</v>
      </c>
      <c r="F33" s="19">
        <f>Data!F33/Data!F$77</f>
        <v>0.005952724960989424</v>
      </c>
      <c r="G33" s="19">
        <f>Data!G33/Data!G$77</f>
        <v>0.0037238653283703286</v>
      </c>
      <c r="H33" s="19">
        <f>Data!H33/Data!H$77</f>
        <v>0.017507948260093203</v>
      </c>
      <c r="I33" s="19">
        <f>Data!I33/Data!I$77</f>
        <v>0.0017247326664367024</v>
      </c>
      <c r="J33" s="19">
        <f>Data!J33/Data!J$77</f>
        <v>0.002234528320217623</v>
      </c>
      <c r="K33" s="19">
        <f>Data!K33/Data!K$77</f>
        <v>0.011496815286624204</v>
      </c>
      <c r="L33" s="19">
        <f>Data!L33/Data!L$77</f>
        <v>0.002709651629197916</v>
      </c>
      <c r="M33" s="19">
        <f>Data!M33/Data!M$77</f>
        <v>0.008902871678157842</v>
      </c>
      <c r="N33" s="19">
        <f>Data!N33/Data!N$77</f>
        <v>0.005180989997803193</v>
      </c>
      <c r="O33" s="19">
        <f>Data!O33/Data!O$77</f>
        <v>0.006455543325006293</v>
      </c>
      <c r="P33" s="19">
        <v>0.003723864968246411</v>
      </c>
    </row>
    <row r="34" spans="1:16" ht="14.25">
      <c r="A34" s="3" t="s">
        <v>48</v>
      </c>
      <c r="B34" s="10" t="s">
        <v>26</v>
      </c>
      <c r="C34" s="19">
        <f>Data!C34/Data!C$77</f>
        <v>0.04897349344253223</v>
      </c>
      <c r="D34" s="19">
        <f>Data!D34/Data!D$77</f>
        <v>0.012292634372926345</v>
      </c>
      <c r="E34" s="19">
        <f>Data!E34/Data!E$77</f>
        <v>0.009900739774376398</v>
      </c>
      <c r="F34" s="19">
        <f>Data!F34/Data!F$77</f>
        <v>0.0006357279084551812</v>
      </c>
      <c r="G34" s="19">
        <f>Data!G34/Data!G$77</f>
        <v>0.011733463823351073</v>
      </c>
      <c r="H34" s="19">
        <f>Data!H34/Data!H$77</f>
        <v>0.021928487435216238</v>
      </c>
      <c r="I34" s="19">
        <f>Data!I34/Data!I$77</f>
        <v>0.014142807864780959</v>
      </c>
      <c r="J34" s="19">
        <f>Data!J34/Data!J$77</f>
        <v>0.0036270604618025195</v>
      </c>
      <c r="K34" s="19">
        <f>Data!K34/Data!K$77</f>
        <v>0.0012898089171974522</v>
      </c>
      <c r="L34" s="19">
        <f>Data!L34/Data!L$77</f>
        <v>0.002073689805077701</v>
      </c>
      <c r="M34" s="19">
        <f>Data!M34/Data!M$77</f>
        <v>0.0037351897717384027</v>
      </c>
      <c r="N34" s="19">
        <f>Data!N34/Data!N$77</f>
        <v>0.005564870814298075</v>
      </c>
      <c r="O34" s="19">
        <f>Data!O34/Data!O$77</f>
        <v>0.008801880737919472</v>
      </c>
      <c r="P34" s="19">
        <v>0.01173333374594995</v>
      </c>
    </row>
    <row r="35" spans="1:16" ht="14.25">
      <c r="A35" s="10" t="s">
        <v>49</v>
      </c>
      <c r="B35" s="10" t="s">
        <v>26</v>
      </c>
      <c r="C35" s="19">
        <f>Data!C35/Data!C$77</f>
        <v>0.014332355708040506</v>
      </c>
      <c r="D35" s="19">
        <f>Data!D35/Data!D$77</f>
        <v>0.029678168546781687</v>
      </c>
      <c r="E35" s="19">
        <f>Data!E35/Data!E$77</f>
        <v>0.007529214261515046</v>
      </c>
      <c r="F35" s="19">
        <f>Data!F35/Data!F$77</f>
        <v>0.036930012136623704</v>
      </c>
      <c r="G35" s="19">
        <f>Data!G35/Data!G$77</f>
        <v>0.009919562316881212</v>
      </c>
      <c r="H35" s="19">
        <f>Data!H35/Data!H$77</f>
        <v>0.07911240799616742</v>
      </c>
      <c r="I35" s="19">
        <f>Data!I35/Data!I$77</f>
        <v>0.010693342531907554</v>
      </c>
      <c r="J35" s="19">
        <f>Data!J35/Data!J$77</f>
        <v>0.023260144434729103</v>
      </c>
      <c r="K35" s="19">
        <f>Data!K35/Data!K$77</f>
        <v>0.023980891719745222</v>
      </c>
      <c r="L35" s="19">
        <f>Data!L35/Data!L$77</f>
        <v>0.0027800616882969397</v>
      </c>
      <c r="M35" s="19">
        <f>Data!M35/Data!M$77</f>
        <v>0.013628756944909297</v>
      </c>
      <c r="N35" s="19">
        <f>Data!N35/Data!N$77</f>
        <v>0.006844286732630653</v>
      </c>
      <c r="O35" s="19">
        <f>Data!O35/Data!O$77</f>
        <v>0.018669594474409485</v>
      </c>
      <c r="P35" s="19">
        <v>0.009919432414897098</v>
      </c>
    </row>
    <row r="36" spans="1:16" ht="14.25">
      <c r="A36" s="10" t="s">
        <v>50</v>
      </c>
      <c r="B36" s="10" t="s">
        <v>26</v>
      </c>
      <c r="C36" s="19">
        <f>Data!C36/Data!C$77</f>
        <v>0.0011067456145205025</v>
      </c>
      <c r="D36" s="19">
        <f>Data!D36/Data!D$77</f>
        <v>0.0032183145321831455</v>
      </c>
      <c r="E36" s="19">
        <f>Data!E36/Data!E$77</f>
        <v>0.00022248853425564942</v>
      </c>
      <c r="F36" s="19">
        <f>Data!F36/Data!F$77</f>
        <v>0.0010980754782407675</v>
      </c>
      <c r="G36" s="19">
        <f>Data!G36/Data!G$77</f>
        <v>0.003995612079739459</v>
      </c>
      <c r="H36" s="19">
        <f>Data!H36/Data!H$77</f>
        <v>0.002003397064587779</v>
      </c>
      <c r="I36" s="19">
        <f>Data!I36/Data!I$77</f>
        <v>0.00034494653328734045</v>
      </c>
      <c r="J36" s="19">
        <f>Data!J36/Data!J$77</f>
        <v>0.005918261601735807</v>
      </c>
      <c r="K36" s="19">
        <f>Data!K36/Data!K$77</f>
        <v>0.000445859872611465</v>
      </c>
      <c r="L36" s="19">
        <f>Data!L36/Data!L$77</f>
        <v>0.0007063718832192388</v>
      </c>
      <c r="M36" s="19">
        <f>Data!M36/Data!M$77</f>
        <v>0.00028114331615235286</v>
      </c>
      <c r="N36" s="19">
        <f>Data!N36/Data!N$77</f>
        <v>0.0008316483674137305</v>
      </c>
      <c r="O36" s="19">
        <f>Data!O36/Data!O$77</f>
        <v>0.0021547084930289987</v>
      </c>
      <c r="P36" s="19">
        <v>0.003995611693335723</v>
      </c>
    </row>
    <row r="37" spans="1:16" ht="14.25">
      <c r="A37" s="10" t="s">
        <v>51</v>
      </c>
      <c r="B37" s="10" t="s">
        <v>26</v>
      </c>
      <c r="C37" s="19">
        <f>Data!C37/Data!C$77</f>
        <v>0.019036024569752643</v>
      </c>
      <c r="D37" s="19">
        <f>Data!D37/Data!D$77</f>
        <v>0.0039648307896483085</v>
      </c>
      <c r="E37" s="19">
        <f>Data!E37/Data!E$77</f>
        <v>0.011918306255467402</v>
      </c>
      <c r="F37" s="19">
        <f>Data!F37/Data!F$77</f>
        <v>0.0028318788649367163</v>
      </c>
      <c r="G37" s="19">
        <f>Data!G37/Data!G$77</f>
        <v>0.011454947579954956</v>
      </c>
      <c r="H37" s="19">
        <f>Data!H37/Data!H$77</f>
        <v>0.009058838900744742</v>
      </c>
      <c r="I37" s="19">
        <f>Data!I37/Data!I$77</f>
        <v>0.003104518799586064</v>
      </c>
      <c r="J37" s="19">
        <f>Data!J37/Data!J$77</f>
        <v>0.004436672172026296</v>
      </c>
      <c r="K37" s="19">
        <f>Data!K37/Data!K$77</f>
        <v>0.0012898089171974522</v>
      </c>
      <c r="L37" s="19">
        <f>Data!L37/Data!L$77</f>
        <v>0.0036772221187522432</v>
      </c>
      <c r="M37" s="19">
        <f>Data!M37/Data!M$77</f>
        <v>0.01219626481022826</v>
      </c>
      <c r="N37" s="19">
        <f>Data!N37/Data!N$77</f>
        <v>0.0018549569380993584</v>
      </c>
      <c r="O37" s="19">
        <f>Data!O37/Data!O$77</f>
        <v>0.006818697762749996</v>
      </c>
      <c r="P37" s="19">
        <v>0.011454785293815108</v>
      </c>
    </row>
    <row r="38" spans="1:16" ht="14.25">
      <c r="A38" s="10" t="s">
        <v>52</v>
      </c>
      <c r="B38" s="10" t="s">
        <v>26</v>
      </c>
      <c r="C38" s="19">
        <f>Data!C38/Data!C$77</f>
        <v>0.018427314481766367</v>
      </c>
      <c r="D38" s="19">
        <f>Data!D38/Data!D$77</f>
        <v>0.007879893828798938</v>
      </c>
      <c r="E38" s="19">
        <f>Data!E38/Data!E$77</f>
        <v>0.0006169000267997552</v>
      </c>
      <c r="F38" s="19">
        <f>Data!F38/Data!F$77</f>
        <v>0.015084089464254753</v>
      </c>
      <c r="G38" s="19">
        <f>Data!G38/Data!G$77</f>
        <v>0.04403780213290576</v>
      </c>
      <c r="H38" s="19">
        <f>Data!H38/Data!H$77</f>
        <v>0.015940072296502766</v>
      </c>
      <c r="I38" s="19">
        <f>Data!I38/Data!I$77</f>
        <v>0.010693342531907554</v>
      </c>
      <c r="J38" s="19">
        <f>Data!J38/Data!J$77</f>
        <v>0.023527316299102947</v>
      </c>
      <c r="K38" s="19">
        <f>Data!K38/Data!K$77</f>
        <v>0.014299363057324842</v>
      </c>
      <c r="L38" s="19">
        <f>Data!L38/Data!L$77</f>
        <v>0.018172609124235146</v>
      </c>
      <c r="M38" s="19">
        <f>Data!M38/Data!M$77</f>
        <v>0.010335363812838878</v>
      </c>
      <c r="N38" s="19">
        <f>Data!N38/Data!N$77</f>
        <v>0</v>
      </c>
      <c r="O38" s="19">
        <f>Data!O38/Data!O$77</f>
        <v>0.02229432015408376</v>
      </c>
      <c r="P38" s="19">
        <v>0.021472729926016232</v>
      </c>
    </row>
    <row r="39" spans="1:16" ht="14.25">
      <c r="A39" s="10" t="s">
        <v>53</v>
      </c>
      <c r="B39" s="10" t="s">
        <v>26</v>
      </c>
      <c r="C39" s="19">
        <f>Data!C39/Data!C$77</f>
        <v>0.0004980355265342261</v>
      </c>
      <c r="D39" s="19">
        <f>Data!D39/Data!D$77</f>
        <v>0.011147976111479762</v>
      </c>
      <c r="E39" s="19">
        <f>Data!E39/Data!E$77</f>
        <v>0.00021237541906221082</v>
      </c>
      <c r="F39" s="19">
        <f>Data!F39/Data!F$77</f>
        <v>0.003409813327168699</v>
      </c>
      <c r="G39" s="19">
        <f>Data!G39/Data!G$77</f>
        <v>0.0016388617840577175</v>
      </c>
      <c r="H39" s="19">
        <f>Data!H39/Data!H$77</f>
        <v>0.005792430643264667</v>
      </c>
      <c r="I39" s="19">
        <f>Data!I39/Data!I$77</f>
        <v>0.002414625733011383</v>
      </c>
      <c r="J39" s="19">
        <f>Data!J39/Data!J$77</f>
        <v>0.002380258428057903</v>
      </c>
      <c r="K39" s="19">
        <f>Data!K39/Data!K$77</f>
        <v>0.0017197452229299364</v>
      </c>
      <c r="L39" s="19">
        <f>Data!L39/Data!L$77</f>
        <v>0.012421697200405198</v>
      </c>
      <c r="M39" s="19">
        <f>Data!M39/Data!M$77</f>
        <v>0.0018609009973893833</v>
      </c>
      <c r="N39" s="19">
        <f>Data!N39/Data!N$77</f>
        <v>0.0003838808164948823</v>
      </c>
      <c r="O39" s="19">
        <f>Data!O39/Data!O$77</f>
        <v>0.0025679450902025545</v>
      </c>
      <c r="P39" s="19">
        <v>0.001638990568261085</v>
      </c>
    </row>
    <row r="40" spans="1:16" ht="14.25">
      <c r="A40" s="10" t="s">
        <v>54</v>
      </c>
      <c r="B40" s="10" t="s">
        <v>26</v>
      </c>
      <c r="C40" s="19">
        <f>Data!C40/Data!C$77</f>
        <v>0.0003320236843561507</v>
      </c>
      <c r="D40" s="19">
        <f>Data!D40/Data!D$77</f>
        <v>0.01159588586595886</v>
      </c>
      <c r="E40" s="19">
        <f>Data!E40/Data!E$77</f>
        <v>0</v>
      </c>
      <c r="F40" s="19">
        <f>Data!F40/Data!F$77</f>
        <v>0</v>
      </c>
      <c r="G40" s="19">
        <f>Data!G40/Data!G$77</f>
        <v>0.004497521560026215</v>
      </c>
      <c r="H40" s="19">
        <f>Data!H40/Data!H$77</f>
        <v>0.005269805322067854</v>
      </c>
      <c r="I40" s="19">
        <f>Data!I40/Data!I$77</f>
        <v>0.0006898930665746809</v>
      </c>
      <c r="J40" s="19">
        <f>Data!J40/Data!J$77</f>
        <v>0.0017487612940833576</v>
      </c>
      <c r="K40" s="19">
        <f>Data!K40/Data!K$77</f>
        <v>0.0004140127388535032</v>
      </c>
      <c r="L40" s="19">
        <f>Data!L40/Data!L$77</f>
        <v>0.0021690840786957335</v>
      </c>
      <c r="M40" s="19">
        <f>Data!M40/Data!M$77</f>
        <v>0</v>
      </c>
      <c r="N40" s="19">
        <f>Data!N40/Data!N$77</f>
        <v>0</v>
      </c>
      <c r="O40" s="19">
        <f>Data!O40/Data!O$77</f>
        <v>0.002178221243935033</v>
      </c>
      <c r="P40" s="19">
        <v>0.004497521125084309</v>
      </c>
    </row>
    <row r="41" spans="1:16" ht="14.25">
      <c r="A41" s="10" t="s">
        <v>55</v>
      </c>
      <c r="B41" s="10" t="s">
        <v>26</v>
      </c>
      <c r="C41" s="19">
        <f>Data!C41/Data!C$77</f>
        <v>0</v>
      </c>
      <c r="D41" s="19">
        <f>Data!D41/Data!D$77</f>
        <v>0.0004479097544790976</v>
      </c>
      <c r="E41" s="19">
        <f>Data!E41/Data!E$77</f>
        <v>0</v>
      </c>
      <c r="F41" s="19">
        <f>Data!F41/Data!F$77</f>
        <v>0</v>
      </c>
      <c r="G41" s="19">
        <f>Data!G41/Data!G$77</f>
        <v>0</v>
      </c>
      <c r="H41" s="19">
        <f>Data!H41/Data!H$77</f>
        <v>0</v>
      </c>
      <c r="I41" s="19">
        <f>Data!I41/Data!I$77</f>
        <v>0</v>
      </c>
      <c r="J41" s="19">
        <f>Data!J41/Data!J$77</f>
        <v>0</v>
      </c>
      <c r="K41" s="19">
        <f>Data!K41/Data!K$77</f>
        <v>0</v>
      </c>
      <c r="L41" s="19">
        <f>Data!L41/Data!L$77</f>
        <v>0</v>
      </c>
      <c r="M41" s="19">
        <f>Data!M41/Data!M$77</f>
        <v>0.007898788406185154</v>
      </c>
      <c r="N41" s="19">
        <f>Data!N41/Data!N$77</f>
        <v>0</v>
      </c>
      <c r="O41" s="19">
        <f>Data!O41/Data!O$77</f>
        <v>7.253683654511633E-05</v>
      </c>
      <c r="P41" s="19">
        <v>0</v>
      </c>
    </row>
    <row r="42" spans="1:16" ht="14.25">
      <c r="A42" s="10" t="s">
        <v>56</v>
      </c>
      <c r="B42" s="10" t="s">
        <v>26</v>
      </c>
      <c r="C42" s="19">
        <f>Data!C42/Data!C$77</f>
        <v>0.006972497371479165</v>
      </c>
      <c r="D42" s="19">
        <f>Data!D42/Data!D$77</f>
        <v>0.007116788321167884</v>
      </c>
      <c r="E42" s="19">
        <f>Data!E42/Data!E$77</f>
        <v>0.005036331366332429</v>
      </c>
      <c r="F42" s="19">
        <f>Data!F42/Data!F$77</f>
        <v>0.008611223487256545</v>
      </c>
      <c r="G42" s="19">
        <f>Data!G42/Data!G$77</f>
        <v>0.014508310840890182</v>
      </c>
      <c r="H42" s="19">
        <f>Data!H42/Data!H$77</f>
        <v>0.005901310918514003</v>
      </c>
      <c r="I42" s="19">
        <f>Data!I42/Data!I$77</f>
        <v>0.0027595722662987236</v>
      </c>
      <c r="J42" s="19">
        <f>Data!J42/Data!J$77</f>
        <v>0.0022021438518086724</v>
      </c>
      <c r="K42" s="19">
        <f>Data!K42/Data!K$77</f>
        <v>0.03727707006369427</v>
      </c>
      <c r="L42" s="19">
        <f>Data!L42/Data!L$77</f>
        <v>0.02316718073580783</v>
      </c>
      <c r="M42" s="19">
        <f>Data!M42/Data!M$77</f>
        <v>0.00487315081330745</v>
      </c>
      <c r="N42" s="19">
        <f>Data!N42/Data!N$77</f>
        <v>0.005180989997803193</v>
      </c>
      <c r="O42" s="19">
        <f>Data!O42/Data!O$77</f>
        <v>0.010407213806028976</v>
      </c>
      <c r="P42" s="19">
        <v>0.014508244966488278</v>
      </c>
    </row>
    <row r="43" spans="1:16" ht="14.25">
      <c r="A43" s="10" t="s">
        <v>57</v>
      </c>
      <c r="B43" s="10" t="s">
        <v>26</v>
      </c>
      <c r="C43" s="19">
        <f>Data!C43/Data!C$77</f>
        <v>0.00027668640363012563</v>
      </c>
      <c r="D43" s="19">
        <f>Data!D43/Data!D$77</f>
        <v>0</v>
      </c>
      <c r="E43" s="19">
        <f>Data!E43/Data!E$77</f>
        <v>0.0019265484443500554</v>
      </c>
      <c r="F43" s="19">
        <f>Data!F43/Data!F$77</f>
        <v>0</v>
      </c>
      <c r="G43" s="19">
        <f>Data!G43/Data!G$77</f>
        <v>0</v>
      </c>
      <c r="H43" s="19">
        <f>Data!H43/Data!H$77</f>
        <v>6.53281651496015E-05</v>
      </c>
      <c r="I43" s="19">
        <f>Data!I43/Data!I$77</f>
        <v>0</v>
      </c>
      <c r="J43" s="19">
        <f>Data!J43/Data!J$77</f>
        <v>8.096117102237766E-06</v>
      </c>
      <c r="K43" s="19">
        <f>Data!K43/Data!K$77</f>
        <v>0.0029936305732484077</v>
      </c>
      <c r="L43" s="19">
        <f>Data!L43/Data!L$77</f>
        <v>0.00018851725500706372</v>
      </c>
      <c r="M43" s="19">
        <f>Data!M43/Data!M$77</f>
        <v>0.001727023227793025</v>
      </c>
      <c r="N43" s="19">
        <f>Data!N43/Data!N$77</f>
        <v>0</v>
      </c>
      <c r="O43" s="19">
        <f>Data!O43/Data!O$77</f>
        <v>0.00010133995640500856</v>
      </c>
      <c r="P43" s="19">
        <v>0</v>
      </c>
    </row>
    <row r="44" spans="1:16" ht="14.25">
      <c r="A44" s="10" t="s">
        <v>58</v>
      </c>
      <c r="B44" s="10" t="s">
        <v>26</v>
      </c>
      <c r="C44" s="19">
        <f>Data!C44/Data!C$77</f>
        <v>0.02019810746499917</v>
      </c>
      <c r="D44" s="19">
        <f>Data!D44/Data!D$77</f>
        <v>0.00018248175182481753</v>
      </c>
      <c r="E44" s="19">
        <f>Data!E44/Data!E$77</f>
        <v>0.006083038788853324</v>
      </c>
      <c r="F44" s="19">
        <f>Data!F44/Data!F$77</f>
        <v>0.002253944402704733</v>
      </c>
      <c r="G44" s="19">
        <f>Data!G44/Data!G$77</f>
        <v>0.00742806689418607</v>
      </c>
      <c r="H44" s="19">
        <f>Data!H44/Data!H$77</f>
        <v>0.00553111798266626</v>
      </c>
      <c r="I44" s="19">
        <f>Data!I44/Data!I$77</f>
        <v>0.00034494653328734045</v>
      </c>
      <c r="J44" s="19">
        <f>Data!J44/Data!J$77</f>
        <v>0.006363548042358885</v>
      </c>
      <c r="K44" s="19">
        <f>Data!K44/Data!K$77</f>
        <v>0.01692675159235669</v>
      </c>
      <c r="L44" s="19">
        <f>Data!L44/Data!L$77</f>
        <v>0.00836744057163883</v>
      </c>
      <c r="M44" s="19">
        <f>Data!M44/Data!M$77</f>
        <v>0.008032666175781512</v>
      </c>
      <c r="N44" s="19">
        <f>Data!N44/Data!N$77</f>
        <v>0</v>
      </c>
      <c r="O44" s="19">
        <f>Data!O44/Data!O$77</f>
        <v>0.004770737158834392</v>
      </c>
      <c r="P44" s="19">
        <v>0.007428162882859465</v>
      </c>
    </row>
    <row r="45" spans="1:16" ht="14.25">
      <c r="A45" s="10" t="s">
        <v>59</v>
      </c>
      <c r="B45" s="10" t="s">
        <v>26</v>
      </c>
      <c r="C45" s="19">
        <f>Data!C45/Data!C$77</f>
        <v>0.0013280947374246029</v>
      </c>
      <c r="D45" s="19">
        <f>Data!D45/Data!D$77</f>
        <v>0.008759124087591242</v>
      </c>
      <c r="E45" s="19">
        <f>Data!E45/Data!E$77</f>
        <v>0.0011225557864716859</v>
      </c>
      <c r="F45" s="19">
        <f>Data!F45/Data!F$77</f>
        <v>0.0005201410160087846</v>
      </c>
      <c r="G45" s="19">
        <f>Data!G45/Data!G$77</f>
        <v>0.009908602186932753</v>
      </c>
      <c r="H45" s="19">
        <f>Data!H45/Data!H$77</f>
        <v>0.005422237707416924</v>
      </c>
      <c r="I45" s="19">
        <f>Data!I45/Data!I$77</f>
        <v>0</v>
      </c>
      <c r="J45" s="19">
        <f>Data!J45/Data!J$77</f>
        <v>0.0003157485669872729</v>
      </c>
      <c r="K45" s="19">
        <f>Data!K45/Data!K$77</f>
        <v>0</v>
      </c>
      <c r="L45" s="19">
        <f>Data!L45/Data!L$77</f>
        <v>0.0028527430396249644</v>
      </c>
      <c r="M45" s="19">
        <f>Data!M45/Data!M$77</f>
        <v>0.0033067809090300557</v>
      </c>
      <c r="N45" s="19">
        <f>Data!N45/Data!N$77</f>
        <v>0</v>
      </c>
      <c r="O45" s="19">
        <f>Data!O45/Data!O$77</f>
        <v>0.0043098872410761175</v>
      </c>
      <c r="P45" s="19">
        <v>0.00990869793572097</v>
      </c>
    </row>
    <row r="46" spans="1:16" ht="14.25">
      <c r="A46" s="10" t="s">
        <v>60</v>
      </c>
      <c r="B46" s="10" t="s">
        <v>26</v>
      </c>
      <c r="C46" s="19">
        <f>Data!C46/Data!C$77</f>
        <v>0.002490177632671131</v>
      </c>
      <c r="D46" s="19">
        <f>Data!D46/Data!D$77</f>
        <v>0.008692767086927672</v>
      </c>
      <c r="E46" s="19">
        <f>Data!E46/Data!E$77</f>
        <v>0.02241571982625668</v>
      </c>
      <c r="F46" s="19">
        <f>Data!F46/Data!F$77</f>
        <v>0.006530659423221407</v>
      </c>
      <c r="G46" s="19">
        <f>Data!G46/Data!G$77</f>
        <v>0.004887895600249246</v>
      </c>
      <c r="H46" s="19">
        <f>Data!H46/Data!H$77</f>
        <v>0.00553111798266626</v>
      </c>
      <c r="I46" s="19">
        <f>Data!I46/Data!I$77</f>
        <v>0.0017247326664367024</v>
      </c>
      <c r="J46" s="19">
        <f>Data!J46/Data!J$77</f>
        <v>0.004460960523333009</v>
      </c>
      <c r="K46" s="19">
        <f>Data!K46/Data!K$77</f>
        <v>0.004681528662420382</v>
      </c>
      <c r="L46" s="19">
        <f>Data!L46/Data!L$77</f>
        <v>0.009687061356688275</v>
      </c>
      <c r="M46" s="19">
        <f>Data!M46/Data!M$77</f>
        <v>0.018515295535176383</v>
      </c>
      <c r="N46" s="19">
        <f>Data!N46/Data!N$77</f>
        <v>0.002366611223442172</v>
      </c>
      <c r="O46" s="19">
        <f>Data!O46/Data!O$77</f>
        <v>0.005363963864193642</v>
      </c>
      <c r="P46" s="19">
        <v>0.004887959598901834</v>
      </c>
    </row>
    <row r="47" spans="1:16" ht="14.25">
      <c r="A47" s="10" t="s">
        <v>61</v>
      </c>
      <c r="B47" s="10" t="s">
        <v>26</v>
      </c>
      <c r="C47" s="19">
        <f>Data!C47/Data!C$77</f>
        <v>0.01887001272757457</v>
      </c>
      <c r="D47" s="19">
        <f>Data!D47/Data!D$77</f>
        <v>0.0497843397478434</v>
      </c>
      <c r="E47" s="19">
        <f>Data!E47/Data!E$77</f>
        <v>0.0206661508977918</v>
      </c>
      <c r="F47" s="19">
        <f>Data!F47/Data!F$77</f>
        <v>0.002196150956481535</v>
      </c>
      <c r="G47" s="19">
        <f>Data!G47/Data!G$77</f>
        <v>0.017264783522927464</v>
      </c>
      <c r="H47" s="19">
        <f>Data!H47/Data!H$77</f>
        <v>0.030312268629415093</v>
      </c>
      <c r="I47" s="19">
        <f>Data!I47/Data!I$77</f>
        <v>0.012418075198344257</v>
      </c>
      <c r="J47" s="19">
        <f>Data!J47/Data!J$77</f>
        <v>0.012443731986139446</v>
      </c>
      <c r="K47" s="19">
        <f>Data!K47/Data!K$77</f>
        <v>0.0281687898089172</v>
      </c>
      <c r="L47" s="19">
        <f>Data!L47/Data!L$77</f>
        <v>0.027668881933687352</v>
      </c>
      <c r="M47" s="19">
        <f>Data!M47/Data!M$77</f>
        <v>0.015784189035410668</v>
      </c>
      <c r="N47" s="19">
        <f>Data!N47/Data!N$77</f>
        <v>0.003134372856431937</v>
      </c>
      <c r="O47" s="19">
        <f>Data!O47/Data!O$77</f>
        <v>0.01265409228260963</v>
      </c>
      <c r="P47" s="19">
        <v>0.017264749617628507</v>
      </c>
    </row>
    <row r="48" spans="1:16" ht="14.25">
      <c r="A48" s="10" t="s">
        <v>62</v>
      </c>
      <c r="B48" s="10" t="s">
        <v>26</v>
      </c>
      <c r="C48" s="19">
        <f>Data!C48/Data!C$77</f>
        <v>0.0040949587737258595</v>
      </c>
      <c r="D48" s="19">
        <f>Data!D48/Data!D$77</f>
        <v>0.024319840743198408</v>
      </c>
      <c r="E48" s="19">
        <f>Data!E48/Data!E$77</f>
        <v>0.045488792140086866</v>
      </c>
      <c r="F48" s="19">
        <f>Data!F48/Data!F$77</f>
        <v>0.08010171646535283</v>
      </c>
      <c r="G48" s="19">
        <f>Data!G48/Data!G$77</f>
        <v>0.009843163764005194</v>
      </c>
      <c r="H48" s="19">
        <f>Data!H48/Data!H$77</f>
        <v>0.013261617525369104</v>
      </c>
      <c r="I48" s="19">
        <f>Data!I48/Data!I$77</f>
        <v>0.016212487064505003</v>
      </c>
      <c r="J48" s="19">
        <f>Data!J48/Data!J$77</f>
        <v>0.008177078273260143</v>
      </c>
      <c r="K48" s="19">
        <f>Data!K48/Data!K$77</f>
        <v>0.01732484076433121</v>
      </c>
      <c r="L48" s="19">
        <f>Data!L48/Data!L$77</f>
        <v>0.06363479437991451</v>
      </c>
      <c r="M48" s="19">
        <f>Data!M48/Data!M$77</f>
        <v>0.05913381083071156</v>
      </c>
      <c r="N48" s="19">
        <f>Data!N48/Data!N$77</f>
        <v>0</v>
      </c>
      <c r="O48" s="19">
        <f>Data!O48/Data!O$77</f>
        <v>0.02652931928352416</v>
      </c>
      <c r="P48" s="19">
        <v>0.009843259519121766</v>
      </c>
    </row>
    <row r="49" spans="1:16" ht="14.25">
      <c r="A49" s="10" t="s">
        <v>63</v>
      </c>
      <c r="B49" s="10" t="s">
        <v>26</v>
      </c>
      <c r="C49" s="19">
        <f>Data!C49/Data!C$77</f>
        <v>0.00027668640363012563</v>
      </c>
      <c r="D49" s="19">
        <f>Data!D49/Data!D$77</f>
        <v>0.0004479097544790976</v>
      </c>
      <c r="E49" s="19">
        <f>Data!E49/Data!E$77</f>
        <v>0.005223423997411042</v>
      </c>
      <c r="F49" s="19">
        <f>Data!F49/Data!F$77</f>
        <v>0</v>
      </c>
      <c r="G49" s="19">
        <f>Data!G49/Data!G$77</f>
        <v>0.02122525871547922</v>
      </c>
      <c r="H49" s="19">
        <f>Data!H49/Data!H$77</f>
        <v>0.00023953660554853885</v>
      </c>
      <c r="I49" s="19">
        <f>Data!I49/Data!I$77</f>
        <v>0</v>
      </c>
      <c r="J49" s="19">
        <f>Data!J49/Data!J$77</f>
        <v>0.0003886136209074128</v>
      </c>
      <c r="K49" s="19">
        <f>Data!K49/Data!K$77</f>
        <v>0.0002229299363057325</v>
      </c>
      <c r="L49" s="19">
        <f>Data!L49/Data!L$77</f>
        <v>0.00011810719590803993</v>
      </c>
      <c r="M49" s="19">
        <f>Data!M49/Data!M$77</f>
        <v>0.011192181538255571</v>
      </c>
      <c r="N49" s="19">
        <f>Data!N49/Data!N$77</f>
        <v>0</v>
      </c>
      <c r="O49" s="19">
        <f>Data!O49/Data!O$77</f>
        <v>0.007995981200615142</v>
      </c>
      <c r="P49" s="19">
        <v>0.0212251599558281</v>
      </c>
    </row>
    <row r="50" spans="1:16" ht="14.25">
      <c r="A50" s="3" t="s">
        <v>64</v>
      </c>
      <c r="B50" s="10" t="s">
        <v>26</v>
      </c>
      <c r="C50" s="19">
        <f>Data!C50/Data!C$77</f>
        <v>0.0037075978086436837</v>
      </c>
      <c r="D50" s="19">
        <f>Data!D50/Data!D$77</f>
        <v>0.01152952886529529</v>
      </c>
      <c r="E50" s="19">
        <f>Data!E50/Data!E$77</f>
        <v>0.02933309061856869</v>
      </c>
      <c r="F50" s="19">
        <f>Data!F50/Data!F$77</f>
        <v>0.014795122233138763</v>
      </c>
      <c r="G50" s="19">
        <f>Data!G50/Data!G$77</f>
        <v>0.028665897523429695</v>
      </c>
      <c r="H50" s="19">
        <f>Data!H50/Data!H$77</f>
        <v>0.011171116240581857</v>
      </c>
      <c r="I50" s="19">
        <f>Data!I50/Data!I$77</f>
        <v>0.0072438771990341495</v>
      </c>
      <c r="J50" s="19">
        <f>Data!J50/Data!J$77</f>
        <v>0.00938339972149357</v>
      </c>
      <c r="K50" s="19">
        <f>Data!K50/Data!K$77</f>
        <v>0.011735668789808917</v>
      </c>
      <c r="L50" s="19">
        <f>Data!L50/Data!L$77</f>
        <v>0.019914690263878734</v>
      </c>
      <c r="M50" s="19">
        <f>Data!M50/Data!M$77</f>
        <v>0.027699310529486577</v>
      </c>
      <c r="N50" s="19">
        <f>Data!N50/Data!N$77</f>
        <v>0.004349341630389462</v>
      </c>
      <c r="O50" s="19">
        <f>Data!O50/Data!O$77</f>
        <v>0.017565905946880227</v>
      </c>
      <c r="P50" s="19">
        <v>0.051230865992341515</v>
      </c>
    </row>
    <row r="51" spans="1:16" ht="14.25">
      <c r="A51" s="3" t="s">
        <v>65</v>
      </c>
      <c r="B51" s="10" t="s">
        <v>26</v>
      </c>
      <c r="C51" s="19">
        <f>Data!C51/Data!C$77</f>
        <v>0.021802888606053897</v>
      </c>
      <c r="D51" s="19">
        <f>Data!D51/Data!D$77</f>
        <v>0.03515262110152621</v>
      </c>
      <c r="E51" s="19">
        <f>Data!E51/Data!E$77</f>
        <v>0.04627761512517508</v>
      </c>
      <c r="F51" s="19">
        <f>Data!F51/Data!F$77</f>
        <v>0.22683927642605328</v>
      </c>
      <c r="G51" s="19">
        <f>Data!G51/Data!G$77</f>
        <v>0.025092250446705884</v>
      </c>
      <c r="H51" s="19">
        <f>Data!H51/Data!H$77</f>
        <v>0.03969774835590785</v>
      </c>
      <c r="I51" s="19">
        <f>Data!I51/Data!I$77</f>
        <v>0.041393583994480856</v>
      </c>
      <c r="J51" s="19">
        <f>Data!J51/Data!J$77</f>
        <v>0.029923248809870785</v>
      </c>
      <c r="K51" s="19">
        <f>Data!K51/Data!K$77</f>
        <v>0.10584394904458598</v>
      </c>
      <c r="L51" s="19">
        <f>Data!L51/Data!L$77</f>
        <v>0.03214787020927687</v>
      </c>
      <c r="M51" s="19">
        <f>Data!M51/Data!M$77</f>
        <v>0.06558671932525605</v>
      </c>
      <c r="N51" s="19">
        <f>Data!N51/Data!N$77</f>
        <v>0.02705659243850061</v>
      </c>
      <c r="O51" s="19">
        <f>Data!O51/Data!O$77</f>
        <v>0.0697690330722125</v>
      </c>
      <c r="P51" s="19">
        <v>0.025092119077416323</v>
      </c>
    </row>
    <row r="52" spans="1:16" ht="14.25">
      <c r="A52" s="10" t="s">
        <v>66</v>
      </c>
      <c r="B52" s="10" t="s">
        <v>26</v>
      </c>
      <c r="C52" s="19">
        <f>Data!C52/Data!C$77</f>
        <v>0.012118864478999502</v>
      </c>
      <c r="D52" s="19">
        <f>Data!D52/Data!D$77</f>
        <v>0.015875912408759126</v>
      </c>
      <c r="E52" s="19">
        <f>Data!E52/Data!E$77</f>
        <v>0.0039036624646673034</v>
      </c>
      <c r="F52" s="19">
        <f>Data!F52/Data!F$77</f>
        <v>0.009073571057042132</v>
      </c>
      <c r="G52" s="19">
        <f>Data!G52/Data!G$77</f>
        <v>0.019406521857561507</v>
      </c>
      <c r="H52" s="19">
        <f>Data!H52/Data!H$77</f>
        <v>0.015025477984408345</v>
      </c>
      <c r="I52" s="19">
        <f>Data!I52/Data!I$77</f>
        <v>0.017592273197654364</v>
      </c>
      <c r="J52" s="19">
        <f>Data!J52/Data!J$77</f>
        <v>0.025017001845914696</v>
      </c>
      <c r="K52" s="19">
        <f>Data!K52/Data!K$77</f>
        <v>0.006273885350318471</v>
      </c>
      <c r="L52" s="19">
        <f>Data!L52/Data!L$77</f>
        <v>0.013246176279532479</v>
      </c>
      <c r="M52" s="19">
        <f>Data!M52/Data!M$77</f>
        <v>0.030135885936140305</v>
      </c>
      <c r="N52" s="19">
        <f>Data!N52/Data!N$77</f>
        <v>0.018869003053113412</v>
      </c>
      <c r="O52" s="19">
        <f>Data!O52/Data!O$77</f>
        <v>0.01611305306839636</v>
      </c>
      <c r="P52" s="19">
        <v>0.01940661668783422</v>
      </c>
    </row>
    <row r="53" spans="1:16" ht="14.25">
      <c r="A53" s="10" t="s">
        <v>67</v>
      </c>
      <c r="B53" s="10" t="s">
        <v>26</v>
      </c>
      <c r="C53" s="19">
        <f>Data!C53/Data!C$77</f>
        <v>0.0037629350893697085</v>
      </c>
      <c r="D53" s="19">
        <f>Data!D53/Data!D$77</f>
        <v>0.0038487060384870602</v>
      </c>
      <c r="E53" s="19">
        <f>Data!E53/Data!E$77</f>
        <v>0.0007281442939275799</v>
      </c>
      <c r="F53" s="19">
        <f>Data!F53/Data!F$77</f>
        <v>0.00404554123562388</v>
      </c>
      <c r="G53" s="19">
        <f>Data!G53/Data!G$77</f>
        <v>0.007640822357891439</v>
      </c>
      <c r="H53" s="19">
        <f>Data!H53/Data!H$77</f>
        <v>0.001698532293889639</v>
      </c>
      <c r="I53" s="19">
        <f>Data!I53/Data!I$77</f>
        <v>0.0034494653328734047</v>
      </c>
      <c r="J53" s="19">
        <f>Data!J53/Data!J$77</f>
        <v>0.0079746753457042</v>
      </c>
      <c r="K53" s="19">
        <f>Data!K53/Data!K$77</f>
        <v>0.004681528662420382</v>
      </c>
      <c r="L53" s="19">
        <f>Data!L53/Data!L$77</f>
        <v>0.0016262452359645499</v>
      </c>
      <c r="M53" s="19">
        <f>Data!M53/Data!M$77</f>
        <v>0.003440658678626414</v>
      </c>
      <c r="N53" s="19">
        <f>Data!N53/Data!N$77</f>
        <v>0.0024304979578661377</v>
      </c>
      <c r="O53" s="19">
        <f>Data!O53/Data!O$77</f>
        <v>0.004717598341786756</v>
      </c>
      <c r="P53" s="19">
        <v>0.007640853854643484</v>
      </c>
    </row>
    <row r="54" spans="1:16" ht="14.25">
      <c r="A54" s="10" t="s">
        <v>68</v>
      </c>
      <c r="B54" s="10" t="s">
        <v>26</v>
      </c>
      <c r="C54" s="19">
        <f>Data!C54/Data!C$77</f>
        <v>0.00442698245808201</v>
      </c>
      <c r="D54" s="19">
        <f>Data!D54/Data!D$77</f>
        <v>0</v>
      </c>
      <c r="E54" s="19">
        <f>Data!E54/Data!E$77</f>
        <v>0.0083028675738131</v>
      </c>
      <c r="F54" s="19">
        <f>Data!F54/Data!F$77</f>
        <v>0</v>
      </c>
      <c r="G54" s="19">
        <f>Data!G54/Data!G$77</f>
        <v>0.005639953928771406</v>
      </c>
      <c r="H54" s="19">
        <f>Data!H54/Data!H$77</f>
        <v>0.0036366011933278166</v>
      </c>
      <c r="I54" s="19">
        <f>Data!I54/Data!I$77</f>
        <v>0.0017247326664367024</v>
      </c>
      <c r="J54" s="19">
        <f>Data!J54/Data!J$77</f>
        <v>0.0002671718643738463</v>
      </c>
      <c r="K54" s="19">
        <f>Data!K54/Data!K$77</f>
        <v>0.002054140127388535</v>
      </c>
      <c r="L54" s="19">
        <f>Data!L54/Data!L$77</f>
        <v>0.00198056682368867</v>
      </c>
      <c r="M54" s="19">
        <f>Data!M54/Data!M$77</f>
        <v>0.006171765178392128</v>
      </c>
      <c r="N54" s="19">
        <f>Data!N54/Data!N$77</f>
        <v>0.0039015740794706142</v>
      </c>
      <c r="O54" s="19">
        <f>Data!O54/Data!O$77</f>
        <v>0.003593336157214717</v>
      </c>
      <c r="P54" s="19">
        <v>0.005640050090367875</v>
      </c>
    </row>
    <row r="55" spans="1:16" ht="14.25">
      <c r="A55" s="10" t="s">
        <v>69</v>
      </c>
      <c r="B55" s="10" t="s">
        <v>26</v>
      </c>
      <c r="C55" s="19">
        <f>Data!C55/Data!C$77</f>
        <v>0</v>
      </c>
      <c r="D55" s="19">
        <f>Data!D55/Data!D$77</f>
        <v>0</v>
      </c>
      <c r="E55" s="19">
        <f>Data!E55/Data!E$77</f>
        <v>0</v>
      </c>
      <c r="F55" s="19">
        <f>Data!F55/Data!F$77</f>
        <v>0</v>
      </c>
      <c r="G55" s="19">
        <f>Data!G55/Data!G$77</f>
        <v>0</v>
      </c>
      <c r="H55" s="19">
        <f>Data!H55/Data!H$77</f>
        <v>0</v>
      </c>
      <c r="I55" s="19">
        <f>Data!I55/Data!I$77</f>
        <v>0</v>
      </c>
      <c r="J55" s="19">
        <f>Data!J55/Data!J$77</f>
        <v>0</v>
      </c>
      <c r="K55" s="19">
        <f>Data!K55/Data!K$77</f>
        <v>0</v>
      </c>
      <c r="L55" s="19">
        <f>Data!L55/Data!L$77</f>
        <v>0</v>
      </c>
      <c r="M55" s="19">
        <f>Data!M55/Data!M$77</f>
        <v>0</v>
      </c>
      <c r="N55" s="19">
        <f>Data!N55/Data!N$77</f>
        <v>0</v>
      </c>
      <c r="O55" s="19">
        <f>Data!O55/Data!O$77</f>
        <v>0</v>
      </c>
      <c r="P55" s="19"/>
    </row>
    <row r="56" spans="1:16" ht="14.25">
      <c r="A56" s="10" t="s">
        <v>70</v>
      </c>
      <c r="B56" s="10" t="s">
        <v>26</v>
      </c>
      <c r="C56" s="19">
        <f>Data!C56/Data!C$77</f>
        <v>0.026672569309944112</v>
      </c>
      <c r="D56" s="19">
        <f>Data!D56/Data!D$77</f>
        <v>0.02539814200398142</v>
      </c>
      <c r="E56" s="19">
        <f>Data!E56/Data!E$77</f>
        <v>0.0683899414956286</v>
      </c>
      <c r="F56" s="19">
        <f>Data!F56/Data!F$77</f>
        <v>0.036641044905507715</v>
      </c>
      <c r="G56" s="19">
        <f>Data!G56/Data!G$77</f>
        <v>0.06261070940085806</v>
      </c>
      <c r="H56" s="19">
        <f>Data!H56/Data!H$77</f>
        <v>0.043878750925482345</v>
      </c>
      <c r="I56" s="19">
        <f>Data!I56/Data!I$77</f>
        <v>0.049672300793377026</v>
      </c>
      <c r="J56" s="19">
        <f>Data!J56/Data!J$77</f>
        <v>0.03438420933320379</v>
      </c>
      <c r="K56" s="19">
        <f>Data!K56/Data!K$77</f>
        <v>0.21777070063694265</v>
      </c>
      <c r="L56" s="19">
        <f>Data!L56/Data!L$77</f>
        <v>0.15487033192664637</v>
      </c>
      <c r="M56" s="19">
        <f>Data!M56/Data!M$77</f>
        <v>0.07893433295401298</v>
      </c>
      <c r="N56" s="19">
        <f>Data!N56/Data!N$77</f>
        <v>0.009850325710263572</v>
      </c>
      <c r="O56" s="19">
        <f>Data!O56/Data!O$77</f>
        <v>0.04956911120508374</v>
      </c>
      <c r="P56" s="19">
        <v>0.06261070334596296</v>
      </c>
    </row>
    <row r="57" spans="1:16" s="16" customFormat="1" ht="14.25">
      <c r="A57" s="29" t="s">
        <v>71</v>
      </c>
      <c r="B57" s="15" t="s">
        <v>26</v>
      </c>
      <c r="C57" s="19">
        <f>Data!C57/Data!C$77</f>
        <v>0.09180454872447569</v>
      </c>
      <c r="D57" s="19">
        <f>Data!D57/Data!D$77</f>
        <v>0.017767086927670872</v>
      </c>
      <c r="E57" s="19">
        <f>Data!E57/Data!E$77</f>
        <v>0.062094527287713065</v>
      </c>
      <c r="F57" s="19">
        <f>Data!F57/Data!F$77</f>
        <v>0.013003525400219615</v>
      </c>
      <c r="G57" s="19">
        <f>Data!G57/Data!G$77</f>
        <v>0.14080930244252943</v>
      </c>
      <c r="H57" s="19">
        <f>Data!H57/Data!H$77</f>
        <v>0.08660337093332172</v>
      </c>
      <c r="I57" s="19">
        <f>Data!I57/Data!I$77</f>
        <v>0.13935839944808553</v>
      </c>
      <c r="J57" s="19">
        <f>Data!J57/Data!J$77</f>
        <v>0.04532206353832701</v>
      </c>
      <c r="K57" s="19">
        <f>Data!K57/Data!K$77</f>
        <v>0.03342356687898089</v>
      </c>
      <c r="L57" s="19">
        <f>Data!L57/Data!L$77</f>
        <v>0.07883655326861666</v>
      </c>
      <c r="M57" s="19">
        <f>Data!M57/Data!M$77</f>
        <v>0.08008568177254166</v>
      </c>
      <c r="N57" s="19">
        <f>Data!N57/Data!N$77</f>
        <v>0.08922847241213892</v>
      </c>
      <c r="O57" s="19">
        <f>Data!O57/Data!O$77</f>
        <v>0.09135079931008885</v>
      </c>
      <c r="P57" s="19">
        <v>0.14080919211826184</v>
      </c>
    </row>
    <row r="58" spans="1:16" ht="14.25">
      <c r="A58" s="10" t="s">
        <v>72</v>
      </c>
      <c r="B58" s="10" t="s">
        <v>26</v>
      </c>
      <c r="C58" s="19">
        <f>Data!C58/Data!C$77</f>
        <v>0.014664379392396659</v>
      </c>
      <c r="D58" s="19">
        <f>Data!D58/Data!D$77</f>
        <v>0.0913735899137359</v>
      </c>
      <c r="E58" s="19">
        <f>Data!E58/Data!E$77</f>
        <v>0.0081461142883148</v>
      </c>
      <c r="F58" s="19">
        <f>Data!F58/Data!F$77</f>
        <v>0.0640351384153037</v>
      </c>
      <c r="G58" s="19">
        <f>Data!G58/Data!G$77</f>
        <v>0.03287716627774323</v>
      </c>
      <c r="H58" s="19">
        <f>Data!H58/Data!H$77</f>
        <v>0.07741387570227778</v>
      </c>
      <c r="I58" s="19">
        <f>Data!I58/Data!I$77</f>
        <v>0.00793377026560883</v>
      </c>
      <c r="J58" s="19">
        <f>Data!J58/Data!J$77</f>
        <v>0.03370413549661582</v>
      </c>
      <c r="K58" s="19">
        <f>Data!K58/Data!K$77</f>
        <v>0.0643312101910828</v>
      </c>
      <c r="L58" s="19">
        <f>Data!L58/Data!L$77</f>
        <v>0.06226974775028506</v>
      </c>
      <c r="M58" s="19">
        <f>Data!M58/Data!M$77</f>
        <v>0.006894705134212464</v>
      </c>
      <c r="N58" s="19">
        <f>Data!N58/Data!N$77</f>
        <v>0.0012794159183325785</v>
      </c>
      <c r="O58" s="19">
        <f>Data!O58/Data!O$77</f>
        <v>0.03513110651123328</v>
      </c>
      <c r="P58" s="19">
        <v>0.03287719533396367</v>
      </c>
    </row>
    <row r="59" spans="1:16" ht="14.25">
      <c r="A59" s="3" t="s">
        <v>73</v>
      </c>
      <c r="B59" s="10" t="s">
        <v>26</v>
      </c>
      <c r="C59" s="19">
        <f>Data!C59/Data!C$77</f>
        <v>0.41392285983066796</v>
      </c>
      <c r="D59" s="19">
        <f>Data!D59/Data!D$77</f>
        <v>0.06534505640345056</v>
      </c>
      <c r="E59" s="19">
        <f>Data!E59/Data!E$77</f>
        <v>0.08439900284684192</v>
      </c>
      <c r="F59" s="19">
        <f>Data!F59/Data!F$77</f>
        <v>0.0876726579205918</v>
      </c>
      <c r="G59" s="19">
        <f>Data!G59/Data!G$77</f>
        <v>0.08098891318384362</v>
      </c>
      <c r="H59" s="19">
        <f>Data!H59/Data!H$77</f>
        <v>0.0567048473498541</v>
      </c>
      <c r="I59" s="19">
        <f>Data!I59/Data!I$77</f>
        <v>0.26388409796481543</v>
      </c>
      <c r="J59" s="19">
        <f>Data!J59/Data!J$77</f>
        <v>0.3362884160756501</v>
      </c>
      <c r="K59" s="19">
        <f>Data!K59/Data!K$77</f>
        <v>0.038375796178343954</v>
      </c>
      <c r="L59" s="19">
        <f>Data!L59/Data!L$77</f>
        <v>0.1695542361871363</v>
      </c>
      <c r="M59" s="19">
        <f>Data!M59/Data!M$77</f>
        <v>0</v>
      </c>
      <c r="N59" s="19">
        <f>Data!N59/Data!N$77</f>
        <v>0.568824506502997</v>
      </c>
      <c r="O59" s="19">
        <f>Data!O59/Data!O$77</f>
        <v>0.2039170361989381</v>
      </c>
      <c r="P59" s="19">
        <v>0.0809888086446276</v>
      </c>
    </row>
    <row r="60" spans="1:16" ht="14.25">
      <c r="A60" s="10" t="s">
        <v>74</v>
      </c>
      <c r="B60" s="10" t="s">
        <v>26</v>
      </c>
      <c r="C60" s="19">
        <f>Data!C60/Data!C$77</f>
        <v>0.004925017984616236</v>
      </c>
      <c r="D60" s="19">
        <f>Data!D60/Data!D$77</f>
        <v>0.002140013271400133</v>
      </c>
      <c r="E60" s="19">
        <f>Data!E60/Data!E$77</f>
        <v>0.0026597492958743544</v>
      </c>
      <c r="F60" s="19">
        <f>Data!F60/Data!F$77</f>
        <v>0.000809108247124776</v>
      </c>
      <c r="G60" s="19">
        <f>Data!G60/Data!G$77</f>
        <v>0.0029282888368175265</v>
      </c>
      <c r="H60" s="19">
        <f>Data!H60/Data!H$77</f>
        <v>0.007882931928051916</v>
      </c>
      <c r="I60" s="19">
        <f>Data!I60/Data!I$77</f>
        <v>0.02207657813038979</v>
      </c>
      <c r="J60" s="19">
        <f>Data!J60/Data!J$77</f>
        <v>0.010249684251433012</v>
      </c>
      <c r="K60" s="19">
        <f>Data!K60/Data!K$77</f>
        <v>0.005270700636942675</v>
      </c>
      <c r="L60" s="19">
        <f>Data!L60/Data!L$77</f>
        <v>0.023026360617609782</v>
      </c>
      <c r="M60" s="19">
        <f>Data!M60/Data!M$77</f>
        <v>0.026266818394805543</v>
      </c>
      <c r="N60" s="19">
        <f>Data!N60/Data!N$77</f>
        <v>0.030510398967052373</v>
      </c>
      <c r="O60" s="19">
        <f>Data!O60/Data!O$77</f>
        <v>0.010602957457321711</v>
      </c>
      <c r="P60" s="19">
        <v>0.002928385260651046</v>
      </c>
    </row>
    <row r="61" spans="1:16" ht="14.25">
      <c r="A61" s="10" t="s">
        <v>75</v>
      </c>
      <c r="B61" s="10" t="s">
        <v>26</v>
      </c>
      <c r="C61" s="19">
        <f>Data!C61/Data!C$77</f>
        <v>0.005478390791876488</v>
      </c>
      <c r="D61" s="19">
        <f>Data!D61/Data!D$77</f>
        <v>0.013287989382879895</v>
      </c>
      <c r="E61" s="19">
        <f>Data!E61/Data!E$77</f>
        <v>0.06074442640938901</v>
      </c>
      <c r="F61" s="19">
        <f>Data!F61/Data!F$77</f>
        <v>0.006472865976998208</v>
      </c>
      <c r="G61" s="19">
        <f>Data!G61/Data!G$77</f>
        <v>0.01596987640519343</v>
      </c>
      <c r="H61" s="19">
        <f>Data!H61/Data!H$77</f>
        <v>0.023670571839205613</v>
      </c>
      <c r="I61" s="19">
        <f>Data!I61/Data!I$77</f>
        <v>0.010348395998620214</v>
      </c>
      <c r="J61" s="19">
        <f>Data!J61/Data!J$77</f>
        <v>0.004582402279866575</v>
      </c>
      <c r="K61" s="19">
        <f>Data!K61/Data!K$77</f>
        <v>0.0037738853503184715</v>
      </c>
      <c r="L61" s="19">
        <f>Data!L61/Data!L$77</f>
        <v>0.024511785735376285</v>
      </c>
      <c r="M61" s="19">
        <f>Data!M61/Data!M$77</f>
        <v>0.015503045719258316</v>
      </c>
      <c r="N61" s="19">
        <f>Data!N61/Data!N$77</f>
        <v>0.04087237896265876</v>
      </c>
      <c r="O61" s="19">
        <f>Data!O61/Data!O$77</f>
        <v>0.020467967227457536</v>
      </c>
      <c r="P61" s="19">
        <v>0.015970003803487082</v>
      </c>
    </row>
    <row r="62" spans="1:16" ht="14.25">
      <c r="A62" s="10" t="s">
        <v>76</v>
      </c>
      <c r="B62" s="10" t="s">
        <v>26</v>
      </c>
      <c r="C62" s="19">
        <f>Data!C62/Data!C$77</f>
        <v>0.02235626141331415</v>
      </c>
      <c r="D62" s="19">
        <f>Data!D62/Data!D$77</f>
        <v>0.0015759787657597876</v>
      </c>
      <c r="E62" s="19">
        <f>Data!E62/Data!E$77</f>
        <v>0.0044598838003064275</v>
      </c>
      <c r="F62" s="19">
        <f>Data!F62/Data!F$77</f>
        <v>0.02063226030168179</v>
      </c>
      <c r="G62" s="19">
        <f>Data!G62/Data!G$77</f>
        <v>0.0812139182045502</v>
      </c>
      <c r="H62" s="19">
        <f>Data!H62/Data!H$77</f>
        <v>0.03111798266626018</v>
      </c>
      <c r="I62" s="19">
        <f>Data!I62/Data!I$77</f>
        <v>0.025526043463263193</v>
      </c>
      <c r="J62" s="19">
        <f>Data!J62/Data!J$77</f>
        <v>0.03644871919427443</v>
      </c>
      <c r="K62" s="19">
        <f>Data!K62/Data!K$77</f>
        <v>0.037038216560509554</v>
      </c>
      <c r="L62" s="19">
        <f>Data!L62/Data!L$77</f>
        <v>0.023239862087135854</v>
      </c>
      <c r="M62" s="19">
        <f>Data!M62/Data!M$77</f>
        <v>0.0740477943637459</v>
      </c>
      <c r="N62" s="19">
        <f>Data!N62/Data!N$77</f>
        <v>0.004157681427117564</v>
      </c>
      <c r="O62" s="19">
        <f>Data!O62/Data!O$77</f>
        <v>0.0404836666912375</v>
      </c>
      <c r="P62" s="19">
        <v>0.08121381364357462</v>
      </c>
    </row>
    <row r="63" spans="1:16" ht="14.25">
      <c r="A63" s="10" t="s">
        <v>77</v>
      </c>
      <c r="B63" s="10" t="s">
        <v>26</v>
      </c>
      <c r="C63" s="19">
        <f>Data!C63/Data!C$77</f>
        <v>0.014000332023684357</v>
      </c>
      <c r="D63" s="19">
        <f>Data!D63/Data!D$77</f>
        <v>0.0004976775049767751</v>
      </c>
      <c r="E63" s="19">
        <f>Data!E63/Data!E$77</f>
        <v>0.0032311403043036356</v>
      </c>
      <c r="F63" s="19">
        <f>Data!F63/Data!F$77</f>
        <v>0.017395827313182684</v>
      </c>
      <c r="G63" s="19">
        <f>Data!G63/Data!G$77</f>
        <v>0.0070918487901789505</v>
      </c>
      <c r="H63" s="19">
        <f>Data!H63/Data!H$77</f>
        <v>0.030573581290013505</v>
      </c>
      <c r="I63" s="19">
        <f>Data!I63/Data!I$77</f>
        <v>0.06864436012418075</v>
      </c>
      <c r="J63" s="19">
        <f>Data!J63/Data!J$77</f>
        <v>0.06502801256517374</v>
      </c>
      <c r="K63" s="19">
        <f>Data!K63/Data!K$77</f>
        <v>0.01304140127388535</v>
      </c>
      <c r="L63" s="19">
        <f>Data!L63/Data!L$77</f>
        <v>0.05538546100418372</v>
      </c>
      <c r="M63" s="19">
        <f>Data!M63/Data!M$77</f>
        <v>0.03731173438650512</v>
      </c>
      <c r="N63" s="19">
        <f>Data!N63/Data!N$77</f>
        <v>0.03620304325019838</v>
      </c>
      <c r="O63" s="19">
        <f>Data!O63/Data!O$77</f>
        <v>0.02232100712636211</v>
      </c>
      <c r="P63" s="19">
        <v>0.0070918481043473905</v>
      </c>
    </row>
    <row r="64" spans="1:16" ht="14.25">
      <c r="A64" s="10" t="s">
        <v>78</v>
      </c>
      <c r="B64" s="10" t="s">
        <v>26</v>
      </c>
      <c r="C64" s="19">
        <f>Data!C64/Data!C$77</f>
        <v>0.005257041668972387</v>
      </c>
      <c r="D64" s="19">
        <f>Data!D64/Data!D$77</f>
        <v>0.00914067684140677</v>
      </c>
      <c r="E64" s="19">
        <f>Data!E64/Data!E$77</f>
        <v>0.0021996025545728977</v>
      </c>
      <c r="F64" s="19">
        <f>Data!F64/Data!F$77</f>
        <v>0.0003467606773391897</v>
      </c>
      <c r="G64" s="19">
        <f>Data!G64/Data!G$77</f>
        <v>0.0006637325754081118</v>
      </c>
      <c r="H64" s="19">
        <f>Data!H64/Data!H$77</f>
        <v>0.00553111798266626</v>
      </c>
      <c r="I64" s="19">
        <f>Data!I64/Data!I$77</f>
        <v>0.00034494653328734045</v>
      </c>
      <c r="J64" s="19">
        <f>Data!J64/Data!J$77</f>
        <v>0.0007529388905081123</v>
      </c>
      <c r="K64" s="19">
        <f>Data!K64/Data!K$77</f>
        <v>0.00856687898089172</v>
      </c>
      <c r="L64" s="19">
        <f>Data!L64/Data!L$77</f>
        <v>0.0007767819423182626</v>
      </c>
      <c r="M64" s="19">
        <f>Data!M64/Data!M$77</f>
        <v>0.0011513488185286832</v>
      </c>
      <c r="N64" s="19">
        <f>Data!N64/Data!N$77</f>
        <v>0</v>
      </c>
      <c r="O64" s="19">
        <f>Data!O64/Data!O$77</f>
        <v>0.0009750737800732493</v>
      </c>
      <c r="P64" s="19">
        <v>0.0006638614539133189</v>
      </c>
    </row>
    <row r="65" spans="1:16" ht="14.25">
      <c r="A65" s="10" t="s">
        <v>79</v>
      </c>
      <c r="B65" s="10" t="s">
        <v>26</v>
      </c>
      <c r="C65" s="19">
        <f>Data!C65/Data!C$77</f>
        <v>0.04742404958220353</v>
      </c>
      <c r="D65" s="19">
        <f>Data!D65/Data!D$77</f>
        <v>0.011214333112143331</v>
      </c>
      <c r="E65" s="19">
        <f>Data!E65/Data!E$77</f>
        <v>0.1144602377593382</v>
      </c>
      <c r="F65" s="19">
        <f>Data!F65/Data!F$77</f>
        <v>0.02629601803155522</v>
      </c>
      <c r="G65" s="19">
        <f>Data!G65/Data!G$77</f>
        <v>0.11137555110918128</v>
      </c>
      <c r="H65" s="19">
        <f>Data!H65/Data!H$77</f>
        <v>0.04749357606376029</v>
      </c>
      <c r="I65" s="19">
        <f>Data!I65/Data!I$77</f>
        <v>0.012073128665056916</v>
      </c>
      <c r="J65" s="19">
        <f>Data!J65/Data!J$77</f>
        <v>0.020726059781728683</v>
      </c>
      <c r="K65" s="19">
        <f>Data!K65/Data!K$77</f>
        <v>0.03125796178343949</v>
      </c>
      <c r="L65" s="19">
        <f>Data!L65/Data!L$77</f>
        <v>0.037851084996297794</v>
      </c>
      <c r="M65" s="19">
        <f>Data!M65/Data!M$77</f>
        <v>0.07807751522859628</v>
      </c>
      <c r="N65" s="19">
        <f>Data!N65/Data!N$77</f>
        <v>0.008315362854235129</v>
      </c>
      <c r="O65" s="19">
        <f>Data!O65/Data!O$77</f>
        <v>0.05761258816252907</v>
      </c>
      <c r="P65" s="19">
        <v>0.11137550810271048</v>
      </c>
    </row>
    <row r="66" spans="1:16" ht="14.25">
      <c r="A66" s="10" t="s">
        <v>80</v>
      </c>
      <c r="B66" s="10" t="s">
        <v>26</v>
      </c>
      <c r="C66" s="19">
        <f>Data!C66/Data!C$77</f>
        <v>0.0003320236843561507</v>
      </c>
      <c r="D66" s="19">
        <f>Data!D66/Data!D$77</f>
        <v>0.009837425348374253</v>
      </c>
      <c r="E66" s="19">
        <f>Data!E66/Data!E$77</f>
        <v>0.0004702598564948954</v>
      </c>
      <c r="F66" s="19">
        <f>Data!F66/Data!F$77</f>
        <v>0</v>
      </c>
      <c r="G66" s="19">
        <f>Data!G66/Data!G$77</f>
        <v>0.003660361046021908</v>
      </c>
      <c r="H66" s="19">
        <f>Data!H66/Data!H$77</f>
        <v>0.0009363703671442881</v>
      </c>
      <c r="I66" s="19">
        <f>Data!I66/Data!I$77</f>
        <v>0.0017247326664367024</v>
      </c>
      <c r="J66" s="19">
        <f>Data!J66/Data!J$77</f>
        <v>0.016402733249133716</v>
      </c>
      <c r="K66" s="19">
        <f>Data!K66/Data!K$77</f>
        <v>0.007420382165605096</v>
      </c>
      <c r="L66" s="19">
        <f>Data!L66/Data!L$77</f>
        <v>0.011265609455843808</v>
      </c>
      <c r="M66" s="19">
        <f>Data!M66/Data!M$77</f>
        <v>0.0008568177254166945</v>
      </c>
      <c r="N66" s="19">
        <f>Data!N66/Data!N$77</f>
        <v>0</v>
      </c>
      <c r="O66" s="19">
        <f>Data!O66/Data!O$77</f>
        <v>0.0024155824643314503</v>
      </c>
      <c r="P66" s="19">
        <v>0</v>
      </c>
    </row>
    <row r="67" spans="1:16" ht="14.25">
      <c r="A67" s="10" t="s">
        <v>81</v>
      </c>
      <c r="B67" s="10" t="s">
        <v>26</v>
      </c>
      <c r="C67" s="19">
        <f>Data!C67/Data!C$77</f>
        <v>0</v>
      </c>
      <c r="D67" s="19">
        <f>Data!D67/Data!D$77</f>
        <v>0</v>
      </c>
      <c r="E67" s="19">
        <f>Data!E67/Data!E$77</f>
        <v>0</v>
      </c>
      <c r="F67" s="19">
        <f>Data!F67/Data!F$77</f>
        <v>0</v>
      </c>
      <c r="G67" s="19">
        <f>Data!G67/Data!G$77</f>
        <v>0</v>
      </c>
      <c r="H67" s="19">
        <f>Data!H67/Data!H$77</f>
        <v>0.007774051652802579</v>
      </c>
      <c r="I67" s="19">
        <f>Data!I67/Data!I$77</f>
        <v>0</v>
      </c>
      <c r="J67" s="19">
        <f>Data!J67/Data!J$77</f>
        <v>0</v>
      </c>
      <c r="K67" s="19">
        <f>Data!K67/Data!K$77</f>
        <v>0</v>
      </c>
      <c r="L67" s="19">
        <f>Data!L67/Data!L$77</f>
        <v>0</v>
      </c>
      <c r="M67" s="19">
        <f>Data!M67/Data!M$77</f>
        <v>0</v>
      </c>
      <c r="N67" s="19">
        <f>Data!N67/Data!N$77</f>
        <v>0</v>
      </c>
      <c r="O67" s="19">
        <f>Data!O67/Data!O$77</f>
        <v>0.00041970260367271526</v>
      </c>
      <c r="P67" s="19">
        <v>0.013684268923782718</v>
      </c>
    </row>
    <row r="68" spans="1:16" ht="14.25">
      <c r="A68" s="10" t="s">
        <v>82</v>
      </c>
      <c r="B68" s="10" t="s">
        <v>26</v>
      </c>
      <c r="C68" s="19">
        <f>Data!C68/Data!C$77</f>
        <v>0.0008853964916164021</v>
      </c>
      <c r="D68" s="19">
        <f>Data!D68/Data!D$77</f>
        <v>0.0005640345056403452</v>
      </c>
      <c r="E68" s="19">
        <f>Data!E68/Data!E$77</f>
        <v>0.0002578844374326846</v>
      </c>
      <c r="F68" s="19">
        <f>Data!F68/Data!F$77</f>
        <v>0.0027162919724903196</v>
      </c>
      <c r="G68" s="19">
        <f>Data!G68/Data!G$77</f>
        <v>0.0005841104549001936</v>
      </c>
      <c r="H68" s="19">
        <f>Data!H68/Data!H$77</f>
        <v>0.007643395322503376</v>
      </c>
      <c r="I68" s="19">
        <f>Data!I68/Data!I$77</f>
        <v>0.002414625733011383</v>
      </c>
      <c r="J68" s="19">
        <f>Data!J68/Data!J$77</f>
        <v>0</v>
      </c>
      <c r="K68" s="19">
        <f>Data!K68/Data!K$77</f>
        <v>0.000445859872611465</v>
      </c>
      <c r="L68" s="19">
        <f>Data!L68/Data!L$77</f>
        <v>0.006105233511554064</v>
      </c>
      <c r="M68" s="19">
        <f>Data!M68/Data!M$77</f>
        <v>0.0027311064997657137</v>
      </c>
      <c r="N68" s="19">
        <f>Data!N68/Data!N$77</f>
        <v>0</v>
      </c>
      <c r="O68" s="19">
        <f>Data!O68/Data!O$77</f>
        <v>0.0016326078591605033</v>
      </c>
      <c r="P68" s="19">
        <v>0.0036602962206928975</v>
      </c>
    </row>
    <row r="69" spans="1:16" ht="14.25">
      <c r="A69" s="10" t="s">
        <v>83</v>
      </c>
      <c r="B69" s="10" t="s">
        <v>26</v>
      </c>
      <c r="C69" s="19">
        <f>Data!C69/Data!C$77</f>
        <v>0.0007193846494383267</v>
      </c>
      <c r="D69" s="19">
        <f>Data!D69/Data!D$77</f>
        <v>6.635700066357002E-05</v>
      </c>
      <c r="E69" s="19">
        <f>Data!E69/Data!E$77</f>
        <v>0.000895010694619317</v>
      </c>
      <c r="F69" s="19">
        <f>Data!F69/Data!F$77</f>
        <v>0</v>
      </c>
      <c r="G69" s="19">
        <f>Data!G69/Data!G$77</f>
        <v>0.002743578411509684</v>
      </c>
      <c r="H69" s="19">
        <f>Data!H69/Data!H$77</f>
        <v>6.53281651496015E-05</v>
      </c>
      <c r="I69" s="19">
        <f>Data!I69/Data!I$77</f>
        <v>0.00034494653328734045</v>
      </c>
      <c r="J69" s="19">
        <f>Data!J69/Data!J$77</f>
        <v>0.00016192234204475534</v>
      </c>
      <c r="K69" s="19">
        <f>Data!K69/Data!K$77</f>
        <v>0.0012261146496815288</v>
      </c>
      <c r="L69" s="19">
        <f>Data!L69/Data!L$77</f>
        <v>0.005019555826091697</v>
      </c>
      <c r="M69" s="19">
        <f>Data!M69/Data!M$77</f>
        <v>0.001004083271972689</v>
      </c>
      <c r="N69" s="19">
        <f>Data!N69/Data!N$77</f>
        <v>0</v>
      </c>
      <c r="O69" s="19">
        <f>Data!O69/Data!O$77</f>
        <v>0.0013324675938449734</v>
      </c>
      <c r="P69" s="19">
        <v>0</v>
      </c>
    </row>
    <row r="70" spans="1:16" ht="14.25">
      <c r="A70" s="10" t="s">
        <v>84</v>
      </c>
      <c r="B70" s="10" t="s">
        <v>26</v>
      </c>
      <c r="C70" s="19">
        <f>Data!C70/Data!C$77</f>
        <v>0.0025455149133971557</v>
      </c>
      <c r="D70" s="19">
        <f>Data!D70/Data!D$77</f>
        <v>0</v>
      </c>
      <c r="E70" s="19">
        <f>Data!E70/Data!E$77</f>
        <v>0.014588168666535195</v>
      </c>
      <c r="F70" s="19">
        <f>Data!F70/Data!F$77</f>
        <v>0.005490377391203838</v>
      </c>
      <c r="G70" s="19">
        <f>Data!G70/Data!G$77</f>
        <v>0.002437339486479229</v>
      </c>
      <c r="H70" s="19">
        <f>Data!H70/Data!H$77</f>
        <v>0.0040938983493750275</v>
      </c>
      <c r="I70" s="19">
        <f>Data!I70/Data!I$77</f>
        <v>0.0027595722662987236</v>
      </c>
      <c r="J70" s="19">
        <f>Data!J70/Data!J$77</f>
        <v>0.0003076524498850351</v>
      </c>
      <c r="K70" s="19">
        <f>Data!K70/Data!K$77</f>
        <v>0.00375796178343949</v>
      </c>
      <c r="L70" s="19">
        <f>Data!L70/Data!L$77</f>
        <v>0.0017920495686816057</v>
      </c>
      <c r="M70" s="19">
        <f>Data!M70/Data!M$77</f>
        <v>0.007898788406185154</v>
      </c>
      <c r="N70" s="19">
        <f>Data!N70/Data!N$77</f>
        <v>0</v>
      </c>
      <c r="O70" s="19">
        <f>Data!O70/Data!O$77</f>
        <v>0.0029084097233219334</v>
      </c>
      <c r="P70" s="19">
        <v>0.0005839492200466044</v>
      </c>
    </row>
    <row r="71" spans="1:16" ht="14.25">
      <c r="A71" s="10" t="s">
        <v>85</v>
      </c>
      <c r="B71" s="10" t="s">
        <v>26</v>
      </c>
      <c r="C71" s="19">
        <f>Data!C71/Data!C$77</f>
        <v>5.533728072602513E-05</v>
      </c>
      <c r="D71" s="19">
        <f>Data!D71/Data!D$77</f>
        <v>0.006685467816854679</v>
      </c>
      <c r="E71" s="19">
        <f>Data!E71/Data!E$77</f>
        <v>0</v>
      </c>
      <c r="F71" s="19">
        <f>Data!F71/Data!F$77</f>
        <v>0.0017338033866959486</v>
      </c>
      <c r="G71" s="19">
        <f>Data!G71/Data!G$77</f>
        <v>0.0006850081217786486</v>
      </c>
      <c r="H71" s="19">
        <f>Data!H71/Data!H$77</f>
        <v>0.011911502112277341</v>
      </c>
      <c r="I71" s="19">
        <f>Data!I71/Data!I$77</f>
        <v>0.00034494653328734045</v>
      </c>
      <c r="J71" s="19">
        <f>Data!J71/Data!J$77</f>
        <v>0.005918261601735807</v>
      </c>
      <c r="K71" s="19">
        <f>Data!K71/Data!K$77</f>
        <v>0.0007006369426751592</v>
      </c>
      <c r="L71" s="19">
        <f>Data!L71/Data!L$77</f>
        <v>0.0014604409032474936</v>
      </c>
      <c r="M71" s="19">
        <f>Data!M71/Data!M$77</f>
        <v>0.0015797576812370303</v>
      </c>
      <c r="N71" s="19">
        <f>Data!N71/Data!N$77</f>
        <v>0.00019166020327189743</v>
      </c>
      <c r="O71" s="19">
        <f>Data!O71/Data!O$77</f>
        <v>0.001526682916328818</v>
      </c>
      <c r="P71" s="19">
        <v>0.0027437070888791993</v>
      </c>
    </row>
    <row r="72" spans="1:16" ht="14.25">
      <c r="A72" s="10" t="s">
        <v>86</v>
      </c>
      <c r="B72" s="10" t="s">
        <v>26</v>
      </c>
      <c r="C72" s="19">
        <f>Data!C72/Data!C$77</f>
        <v>0.0006087100879862764</v>
      </c>
      <c r="D72" s="19">
        <f>Data!D72/Data!D$77</f>
        <v>0.0006303915063039151</v>
      </c>
      <c r="E72" s="19">
        <f>Data!E72/Data!E$77</f>
        <v>0.007579779837482238</v>
      </c>
      <c r="F72" s="19">
        <f>Data!F72/Data!F$77</f>
        <v>0.002253944402704733</v>
      </c>
      <c r="G72" s="19">
        <f>Data!G72/Data!G$77</f>
        <v>0.0010096213823109306</v>
      </c>
      <c r="H72" s="19">
        <f>Data!H72/Data!H$77</f>
        <v>0.017791036975741477</v>
      </c>
      <c r="I72" s="19">
        <f>Data!I72/Data!I$77</f>
        <v>0.0006898930665746809</v>
      </c>
      <c r="J72" s="19">
        <f>Data!J72/Data!J$77</f>
        <v>0</v>
      </c>
      <c r="K72" s="19">
        <f>Data!K72/Data!K$77</f>
        <v>0.00031847133757961787</v>
      </c>
      <c r="L72" s="19">
        <f>Data!L72/Data!L$77</f>
        <v>0.0018147624909716136</v>
      </c>
      <c r="M72" s="19">
        <f>Data!M72/Data!M$77</f>
        <v>0.0008568177254166945</v>
      </c>
      <c r="N72" s="19">
        <f>Data!N72/Data!N$77</f>
        <v>0</v>
      </c>
      <c r="O72" s="19">
        <f>Data!O72/Data!O$77</f>
        <v>0.0021081532462350503</v>
      </c>
      <c r="P72" s="19">
        <v>0.002437468193464198</v>
      </c>
    </row>
    <row r="73" spans="1:16" ht="14.25">
      <c r="A73" s="10" t="s">
        <v>87</v>
      </c>
      <c r="B73" s="10" t="s">
        <v>26</v>
      </c>
      <c r="C73" s="19">
        <f>Data!C73/Data!C$77</f>
        <v>0</v>
      </c>
      <c r="D73" s="19">
        <f>Data!D73/Data!D$77</f>
        <v>0</v>
      </c>
      <c r="E73" s="19">
        <f>Data!E73/Data!E$77</f>
        <v>0.001208517265615914</v>
      </c>
      <c r="F73" s="19">
        <f>Data!F73/Data!F$77</f>
        <v>0</v>
      </c>
      <c r="G73" s="19">
        <f>Data!G73/Data!G$77</f>
        <v>0</v>
      </c>
      <c r="H73" s="19">
        <f>Data!H73/Data!H$77</f>
        <v>0</v>
      </c>
      <c r="I73" s="19">
        <f>Data!I73/Data!I$77</f>
        <v>0</v>
      </c>
      <c r="J73" s="19">
        <f>Data!J73/Data!J$77</f>
        <v>0</v>
      </c>
      <c r="K73" s="19">
        <f>Data!K73/Data!K$77</f>
        <v>0</v>
      </c>
      <c r="L73" s="19">
        <f>Data!L73/Data!L$77</f>
        <v>0</v>
      </c>
      <c r="M73" s="19">
        <f>Data!M73/Data!M$77</f>
        <v>0</v>
      </c>
      <c r="N73" s="19">
        <f>Data!N73/Data!N$77</f>
        <v>0</v>
      </c>
      <c r="O73" s="19">
        <f>Data!O73/Data!O$77</f>
        <v>2.809773733271119E-05</v>
      </c>
      <c r="P73" s="19">
        <v>0.0006849435841871516</v>
      </c>
    </row>
    <row r="74" spans="1:16" ht="14.25">
      <c r="A74" s="10" t="s">
        <v>88</v>
      </c>
      <c r="B74" s="10" t="s">
        <v>26</v>
      </c>
      <c r="C74" s="19">
        <f>Data!C74/Data!C$77</f>
        <v>0</v>
      </c>
      <c r="D74" s="19">
        <f>Data!D74/Data!D$77</f>
        <v>0</v>
      </c>
      <c r="E74" s="19">
        <f>Data!E74/Data!E$77</f>
        <v>0</v>
      </c>
      <c r="F74" s="19">
        <f>Data!F74/Data!F$77</f>
        <v>0</v>
      </c>
      <c r="G74" s="19">
        <f>Data!G74/Data!G$77</f>
        <v>0</v>
      </c>
      <c r="H74" s="19">
        <f>Data!H74/Data!H$77</f>
        <v>0</v>
      </c>
      <c r="I74" s="19">
        <f>Data!I74/Data!I$77</f>
        <v>0</v>
      </c>
      <c r="J74" s="19">
        <f>Data!J74/Data!J$77</f>
        <v>0</v>
      </c>
      <c r="K74" s="19">
        <f>Data!K74/Data!K$77</f>
        <v>0</v>
      </c>
      <c r="L74" s="19">
        <f>Data!L74/Data!L$77</f>
        <v>0</v>
      </c>
      <c r="M74" s="19">
        <f>Data!M74/Data!M$77</f>
        <v>0</v>
      </c>
      <c r="N74" s="19">
        <f>Data!N74/Data!N$77</f>
        <v>0</v>
      </c>
      <c r="O74" s="19">
        <f>Data!O74/Data!O$77</f>
        <v>0</v>
      </c>
      <c r="P74" s="19">
        <v>0.0010097179916930606</v>
      </c>
    </row>
    <row r="75" spans="1:16" ht="14.25">
      <c r="A75" s="10" t="s">
        <v>89</v>
      </c>
      <c r="B75" s="10" t="s">
        <v>26</v>
      </c>
      <c r="C75" s="19">
        <f>Data!C75/Data!C$77</f>
        <v>0.0009407337723424271</v>
      </c>
      <c r="D75" s="19">
        <f>Data!D75/Data!D$77</f>
        <v>0.0017584605175846055</v>
      </c>
      <c r="E75" s="19">
        <f>Data!E75/Data!E$77</f>
        <v>0.007296612612065957</v>
      </c>
      <c r="F75" s="19">
        <f>Data!F75/Data!F$77</f>
        <v>0.01254117783043403</v>
      </c>
      <c r="G75" s="19">
        <f>Data!G75/Data!G$77</f>
        <v>0</v>
      </c>
      <c r="H75" s="19">
        <f>Data!H75/Data!H$77</f>
        <v>0.0008274900918949523</v>
      </c>
      <c r="I75" s="19">
        <f>Data!I75/Data!I$77</f>
        <v>0.0075888237323214905</v>
      </c>
      <c r="J75" s="19">
        <f>Data!J75/Data!J$77</f>
        <v>0.0005667281971566436</v>
      </c>
      <c r="K75" s="19">
        <f>Data!K75/Data!K$77</f>
        <v>0.007882165605095541</v>
      </c>
      <c r="L75" s="19">
        <f>Data!L75/Data!L$77</f>
        <v>0.002591544433289876</v>
      </c>
      <c r="M75" s="19">
        <f>Data!M75/Data!M$77</f>
        <v>0.0173639467166477</v>
      </c>
      <c r="N75" s="19">
        <f>Data!N75/Data!N$77</f>
        <v>0.0007677616329897646</v>
      </c>
      <c r="O75" s="19">
        <f>Data!O75/Data!O$77</f>
        <v>0.003570646352590394</v>
      </c>
      <c r="P75" s="19"/>
    </row>
    <row r="76" spans="1:16" ht="14.25">
      <c r="A76" s="10" t="s">
        <v>90</v>
      </c>
      <c r="B76" s="10" t="s">
        <v>26</v>
      </c>
      <c r="C76" s="19">
        <f>Data!C76/Data!C$77</f>
        <v>0.002490177632671131</v>
      </c>
      <c r="D76" s="19">
        <f>Data!D76/Data!D$77</f>
        <v>0.005225613802256138</v>
      </c>
      <c r="E76" s="19">
        <f>Data!E76/Data!E$77</f>
        <v>0.004409318224339234</v>
      </c>
      <c r="F76" s="19">
        <f>Data!F76/Data!F$77</f>
        <v>0.10235219326128417</v>
      </c>
      <c r="G76" s="19">
        <f>Data!G76/Data!G$77</f>
        <v>0.013684366954176665</v>
      </c>
      <c r="H76" s="19">
        <f>Data!H76/Data!H$77</f>
        <v>0.00683768128565829</v>
      </c>
      <c r="I76" s="19">
        <f>Data!I76/Data!I$77</f>
        <v>0.0075888237323214905</v>
      </c>
      <c r="J76" s="19">
        <f>Data!J76/Data!J$77</f>
        <v>0.011617928041711195</v>
      </c>
      <c r="K76" s="19">
        <f>Data!K76/Data!K$77</f>
        <v>0.09906050955414013</v>
      </c>
      <c r="L76" s="19">
        <f>Data!L76/Data!L$77</f>
        <v>0.011361003729461841</v>
      </c>
      <c r="M76" s="19">
        <f>Data!M76/Data!M$77</f>
        <v>0.00416359863444675</v>
      </c>
      <c r="N76" s="19">
        <f>Data!N76/Data!N$77</f>
        <v>0.00863479652635496</v>
      </c>
      <c r="O76" s="19">
        <f>Data!O76/Data!O$77</f>
        <v>0.02996758884851358</v>
      </c>
      <c r="P76" s="19"/>
    </row>
    <row r="77" spans="1:16" ht="14.25">
      <c r="A77" s="30" t="s">
        <v>8</v>
      </c>
      <c r="B77" s="30" t="s">
        <v>26</v>
      </c>
      <c r="C77" s="31">
        <f>SUM(C12:C76)</f>
        <v>0.9999999999999999</v>
      </c>
      <c r="D77" s="31">
        <f aca="true" t="shared" si="0" ref="D77:P77">SUM(D12:D76)</f>
        <v>0.999983410749834</v>
      </c>
      <c r="E77" s="31">
        <f t="shared" si="0"/>
        <v>0.9999999999999996</v>
      </c>
      <c r="F77" s="31">
        <f t="shared" si="0"/>
        <v>0.9999999999999999</v>
      </c>
      <c r="G77" s="31">
        <f t="shared" si="0"/>
        <v>1.0000006447135263</v>
      </c>
      <c r="H77" s="31">
        <f t="shared" si="0"/>
        <v>1.0000217760550498</v>
      </c>
      <c r="I77" s="31">
        <f t="shared" si="0"/>
        <v>0.9999999999999999</v>
      </c>
      <c r="J77" s="31">
        <f t="shared" si="0"/>
        <v>1.0000485767026135</v>
      </c>
      <c r="K77" s="31">
        <f t="shared" si="0"/>
        <v>0.9999681528662421</v>
      </c>
      <c r="L77" s="31">
        <f t="shared" si="0"/>
        <v>0.9999999999999998</v>
      </c>
      <c r="M77" s="31">
        <f t="shared" si="0"/>
        <v>1.0004819599705468</v>
      </c>
      <c r="N77" s="31">
        <f t="shared" si="0"/>
        <v>0.9999999999999998</v>
      </c>
      <c r="O77" s="31">
        <f t="shared" si="0"/>
        <v>1.0000059957514813</v>
      </c>
      <c r="P77" s="31">
        <f t="shared" si="0"/>
        <v>0.9999999999999999</v>
      </c>
    </row>
    <row r="78" spans="1:16" s="32" customFormat="1" ht="14.25">
      <c r="A78" s="18"/>
      <c r="B78" s="1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5">
      <c r="A79" s="18"/>
      <c r="B79" s="21"/>
      <c r="C79" s="22" t="s">
        <v>101</v>
      </c>
      <c r="D79" s="23">
        <v>13</v>
      </c>
      <c r="E79" s="24" t="s">
        <v>102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5" ht="15">
      <c r="A80" s="18"/>
      <c r="B80" s="25"/>
      <c r="C80" s="26" t="s">
        <v>103</v>
      </c>
      <c r="D80" s="27" t="s">
        <v>104</v>
      </c>
      <c r="E80" s="28" t="s">
        <v>105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5.75">
      <c r="A81" s="33" t="s">
        <v>95</v>
      </c>
      <c r="B81" s="34" t="s">
        <v>106</v>
      </c>
      <c r="C81" s="41">
        <f>SUM(G12:G37)</f>
        <v>0.21698123851402557</v>
      </c>
      <c r="D81" s="42">
        <f>SUM(O12:O37)</f>
        <v>0.21066025803127975</v>
      </c>
      <c r="E81" s="43">
        <f>SUM(P12:P37)</f>
        <v>0.21698034716724032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">
      <c r="A82" s="18"/>
      <c r="B82" s="35" t="s">
        <v>109</v>
      </c>
      <c r="C82" s="44">
        <f>G34</f>
        <v>0.011733463823351073</v>
      </c>
      <c r="D82" s="45">
        <f>O34</f>
        <v>0.008801880737919472</v>
      </c>
      <c r="E82" s="46">
        <f>P34</f>
        <v>0.01173333374594995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>
      <c r="A83" s="18"/>
      <c r="B83" s="35" t="s">
        <v>110</v>
      </c>
      <c r="C83" s="44">
        <f>G28</f>
        <v>0.043044298588754325</v>
      </c>
      <c r="D83" s="45">
        <f>O28</f>
        <v>0.04015319497725318</v>
      </c>
      <c r="E83" s="46">
        <f>P28</f>
        <v>0.0430442299547221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>
      <c r="A84" s="18" t="s">
        <v>96</v>
      </c>
      <c r="B84" s="35" t="s">
        <v>107</v>
      </c>
      <c r="C84" s="44">
        <f>G25</f>
        <v>0.01364600649935706</v>
      </c>
      <c r="D84" s="45">
        <f>O25</f>
        <v>0.005830104150905776</v>
      </c>
      <c r="E84" s="46">
        <f>P25</f>
        <v>0.013646101886712047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>
      <c r="A85" s="18" t="s">
        <v>97</v>
      </c>
      <c r="B85" s="35" t="s">
        <v>108</v>
      </c>
      <c r="C85" s="44">
        <f>G21</f>
        <v>0.00777266627403613</v>
      </c>
      <c r="D85" s="45">
        <f>O21</f>
        <v>0.007064876264736177</v>
      </c>
      <c r="E85" s="46">
        <f>P21</f>
        <v>0.007772633286691538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.75">
      <c r="A86" s="18" t="s">
        <v>94</v>
      </c>
      <c r="B86" s="36" t="s">
        <v>96</v>
      </c>
      <c r="C86" s="47">
        <f>G38</f>
        <v>0.04403780213290576</v>
      </c>
      <c r="D86" s="48">
        <f>O38</f>
        <v>0.02229432015408376</v>
      </c>
      <c r="E86" s="49">
        <f>P38</f>
        <v>0.021472729926016232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2:5" ht="15">
      <c r="B87" s="37" t="s">
        <v>97</v>
      </c>
      <c r="C87" s="50">
        <f>SUM(G39:G76)</f>
        <v>0.738981604066595</v>
      </c>
      <c r="D87" s="51">
        <f>SUM(O39:O76)</f>
        <v>0.7670514175661178</v>
      </c>
      <c r="E87" s="52">
        <f>SUM(P39:P76)</f>
        <v>0.7615469229067434</v>
      </c>
    </row>
    <row r="88" spans="2:5" ht="15">
      <c r="B88" s="35" t="s">
        <v>111</v>
      </c>
      <c r="C88" s="53">
        <f>G59</f>
        <v>0.08098891318384362</v>
      </c>
      <c r="D88" s="54">
        <f>O59</f>
        <v>0.2039170361989381</v>
      </c>
      <c r="E88" s="55">
        <f>P59</f>
        <v>0.0809888086446276</v>
      </c>
    </row>
    <row r="89" spans="2:5" ht="14.25">
      <c r="B89" s="38" t="s">
        <v>112</v>
      </c>
      <c r="C89" s="53">
        <f>G57</f>
        <v>0.14080930244252943</v>
      </c>
      <c r="D89" s="54">
        <f>O57</f>
        <v>0.09135079931008885</v>
      </c>
      <c r="E89" s="55">
        <f>P57</f>
        <v>0.14080919211826184</v>
      </c>
    </row>
    <row r="90" spans="2:5" ht="14.25">
      <c r="B90" s="38" t="s">
        <v>114</v>
      </c>
      <c r="C90" s="53">
        <f>G50</f>
        <v>0.028665897523429695</v>
      </c>
      <c r="D90" s="54">
        <f>O50</f>
        <v>0.017565905946880227</v>
      </c>
      <c r="E90" s="55">
        <f>P50</f>
        <v>0.051230865992341515</v>
      </c>
    </row>
    <row r="91" spans="2:5" ht="14.25">
      <c r="B91" s="38" t="s">
        <v>113</v>
      </c>
      <c r="C91" s="53">
        <f>G51</f>
        <v>0.025092250446705884</v>
      </c>
      <c r="D91" s="54">
        <f>O51</f>
        <v>0.0697690330722125</v>
      </c>
      <c r="E91" s="55">
        <f>P51</f>
        <v>0.025092119077416323</v>
      </c>
    </row>
    <row r="92" spans="2:5" ht="14.25">
      <c r="B92" s="39"/>
      <c r="C92" s="56"/>
      <c r="D92" s="57"/>
      <c r="E92" s="58"/>
    </row>
    <row r="93" spans="2:5" ht="15">
      <c r="B93" s="40" t="s">
        <v>8</v>
      </c>
      <c r="C93" s="59">
        <f>C81+C86+C87</f>
        <v>1.0000006447135263</v>
      </c>
      <c r="D93" s="60">
        <f>D81+D86+D87</f>
        <v>1.0000059957514813</v>
      </c>
      <c r="E93" s="61">
        <f>E81+E86+E87</f>
        <v>1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2021-08-18T21:10:54Z</dcterms:created>
  <dcterms:modified xsi:type="dcterms:W3CDTF">2021-08-27T17:19:57Z</dcterms:modified>
  <cp:category/>
  <cp:version/>
  <cp:contentType/>
  <cp:contentStatus/>
</cp:coreProperties>
</file>